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652" firstSheet="1" activeTab="12"/>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PLChuaDieuKien" sheetId="13" r:id="rId13"/>
  </sheets>
  <definedNames>
    <definedName name="_xlnm.Print_Area" localSheetId="1">'01'!$A$1:$U$41</definedName>
    <definedName name="_xlnm.Print_Area" localSheetId="3">'02'!$A$1:$U$41</definedName>
    <definedName name="_xlnm.Print_Area" localSheetId="4">'02 (bỏ)'!$A$1:$V$39</definedName>
    <definedName name="_xlnm.Print_Area" localSheetId="6">'03'!$A$1:$U$20</definedName>
    <definedName name="_xlnm.Print_Area" localSheetId="7">'03 (bỏ)'!$A$1:$V$24</definedName>
    <definedName name="_xlnm.Print_Area" localSheetId="8">'04'!$A$1:$U$125</definedName>
    <definedName name="_xlnm.Print_Area" localSheetId="9">'04 (bỏ)'!$A$1:$U$23</definedName>
    <definedName name="_xlnm.Print_Area" localSheetId="10">'05'!$A$1:$U$125</definedName>
    <definedName name="_xlnm.Print_Area" localSheetId="11">'05 (bỏ)'!$A$1:$V$23</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2">'PLChuaDieuKien'!$4:$5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<sst xmlns="http://schemas.openxmlformats.org/spreadsheetml/2006/main" count="1444" uniqueCount="264">
  <si>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</si>
  <si>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</si>
  <si>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</si>
  <si>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</si>
  <si>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</si>
  <si>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</si>
  <si>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</si>
  <si>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</si>
  <si>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</si>
  <si>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</si>
  <si>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</si>
  <si>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</si>
  <si>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</si>
  <si>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</si>
  <si>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</si>
  <si>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</si>
  <si>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</si>
  <si>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</si>
  <si>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</si>
  <si>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</si>
  <si>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</si>
  <si>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</si>
  <si>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</si>
  <si>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</si>
  <si>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</si>
  <si>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</si>
  <si>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</si>
  <si>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</si>
  <si>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</si>
  <si>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</si>
  <si>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</si>
  <si>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</si>
  <si>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</si>
  <si>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</si>
  <si>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</si>
  <si>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</si>
  <si>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</si>
  <si>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</si>
  <si>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</si>
  <si>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</si>
  <si>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</si>
  <si>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</si>
  <si>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</si>
  <si>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</si>
  <si>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</si>
  <si>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</si>
  <si>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</si>
  <si>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</si>
  <si>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</si>
  <si>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</si>
  <si>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</si>
  <si>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</si>
  <si>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</si>
  <si>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</si>
  <si>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</si>
  <si>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</si>
  <si>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</si>
  <si>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</si>
  <si>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</si>
  <si>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</si>
  <si>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</si>
  <si>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</si>
  <si>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</si>
  <si>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</si>
  <si>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</si>
  <si>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</si>
  <si>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</si>
  <si>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</si>
  <si>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</si>
  <si>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</si>
  <si>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</si>
  <si>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</si>
  <si>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</si>
  <si>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</si>
  <si>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</si>
  <si>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</si>
  <si>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</si>
  <si>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</si>
  <si>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</si>
  <si>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</si>
  <si>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</si>
  <si>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</si>
  <si>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</si>
  <si>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</si>
  <si>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</si>
  <si>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</si>
  <si>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</si>
  <si>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</si>
  <si>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</si>
  <si>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</si>
  <si>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</si>
  <si>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</si>
  <si>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</si>
  <si>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</si>
  <si>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</si>
  <si>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</si>
  <si>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</si>
  <si>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</si>
  <si>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</si>
  <si>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</si>
  <si>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</si>
  <si>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</si>
  <si>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</si>
  <si>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</si>
  <si>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</si>
  <si>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</si>
  <si>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</si>
  <si>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</si>
  <si>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</si>
  <si>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</si>
  <si>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</si>
  <si>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</si>
  <si>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</si>
  <si>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</si>
  <si>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</si>
  <si>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</si>
  <si>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</si>
  <si>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</si>
  <si>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</si>
  <si>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</si>
  <si>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</si>
  <si>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</si>
  <si>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</si>
  <si>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</si>
  <si>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</si>
  <si>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</si>
  <si>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</si>
  <si>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</si>
  <si>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</si>
  <si>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</si>
  <si>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</si>
  <si>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</si>
  <si>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</si>
  <si>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</si>
  <si>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</si>
  <si>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</si>
  <si>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</si>
  <si>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</si>
  <si>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</si>
  <si>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</si>
  <si>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</si>
  <si>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</si>
  <si>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</si>
  <si>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</si>
  <si>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</si>
  <si>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</si>
  <si>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</si>
  <si>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</si>
  <si>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</si>
  <si>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</si>
  <si>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</si>
  <si>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</si>
  <si>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</si>
  <si>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</si>
  <si>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</si>
  <si>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</si>
  <si>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</si>
  <si>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</si>
  <si>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</si>
  <si>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</si>
  <si>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</si>
  <si>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</si>
  <si>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</si>
  <si>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</si>
  <si>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</si>
  <si>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</si>
  <si>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</si>
  <si>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</si>
  <si>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</si>
  <si>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</si>
  <si>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</si>
  <si>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</si>
  <si>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</si>
  <si>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</si>
  <si>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NGƯỜI LẬP BIỂU</t>
  </si>
  <si>
    <t>Đơn vị tính: việc và 1.000 đồng</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</si>
  <si>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</si>
  <si>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</si>
  <si>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</si>
  <si>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</si>
  <si>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</si>
  <si>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</si>
  <si>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</si>
  <si>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</si>
  <si>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</si>
  <si>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</si>
  <si>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</si>
  <si>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</si>
  <si>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Lưu ý: Biểu 4 đến biểu 12 có thể thêm dòng nhưng không thêm được cột để đảm bảo cấu trúc của biểu mẫu</t>
  </si>
  <si>
    <t xml:space="preserve">Hoãn thi hành án </t>
  </si>
  <si>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</si>
  <si>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</si>
  <si>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</si>
  <si>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</si>
  <si>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</si>
  <si>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</si>
  <si>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</si>
  <si>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</si>
  <si>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</si>
  <si>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</si>
  <si>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</si>
  <si>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</si>
  <si>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</si>
  <si>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Trần Thị Hoa</t>
  </si>
  <si>
    <t>KT.CỤC TRƯỞNG
PHÓ CỤC TRƯỞNG</t>
  </si>
  <si>
    <t/>
  </si>
  <si>
    <t>Cục THADS tỉnh Quảng Trị</t>
  </si>
  <si>
    <t>Chi cục THADS</t>
  </si>
  <si>
    <t>Chi cục THADS TP Đông Hà</t>
  </si>
  <si>
    <t>Chi cục THADS tx Quảng Trị</t>
  </si>
  <si>
    <t>Chi cục THADS H Vĩnh Linh</t>
  </si>
  <si>
    <t>Chi cục THADS H Gio Linh</t>
  </si>
  <si>
    <t>Chi cục THADS H Hải Lăng</t>
  </si>
  <si>
    <t>Chi cục THADS H Triệu Phong</t>
  </si>
  <si>
    <t>Chi cục THADS H Cam Lộ</t>
  </si>
  <si>
    <t>Chi cục THADS H Đakrông</t>
  </si>
  <si>
    <t>Chi cục THADS H Hướng Hoá</t>
  </si>
  <si>
    <t>Lê Thị Mỹ Hạnh</t>
  </si>
  <si>
    <t>Mai Anh Tuấn</t>
  </si>
  <si>
    <t>Phạm Vũ Ngọc Minh</t>
  </si>
  <si>
    <t>Lê Đức Hòa</t>
  </si>
  <si>
    <t>Ngô Tú Ngọc</t>
  </si>
  <si>
    <t>Võ Đình Đạo</t>
  </si>
  <si>
    <t>Trần Thị Lý</t>
  </si>
  <si>
    <t>Trần Thanh Hải</t>
  </si>
  <si>
    <t>Nguyễn Đức Nhân</t>
  </si>
  <si>
    <t>Lê Giang Sơn</t>
  </si>
  <si>
    <t>Nguyễn Quốc Hùng</t>
  </si>
  <si>
    <t>Phan Văn Tăng</t>
  </si>
  <si>
    <t>Hoàng Thị Kim Anh</t>
  </si>
  <si>
    <t>Lê Thị Hải Châu</t>
  </si>
  <si>
    <t>Trần Thị Phượng</t>
  </si>
  <si>
    <t>Đỗ Thị Trang</t>
  </si>
  <si>
    <t>Thái Văn Thành</t>
  </si>
  <si>
    <t>Nguyễn Thị Hiền</t>
  </si>
  <si>
    <t>Nguyễn Thị Mỹ Hạnh</t>
  </si>
  <si>
    <t>Trần Văn Đạt</t>
  </si>
  <si>
    <t>Trần Phúc Kiều</t>
  </si>
  <si>
    <t>Nguyễn Xuân Đức</t>
  </si>
  <si>
    <t>Nguyễn Trình</t>
  </si>
  <si>
    <t>Hoàng Thị Chi Mai</t>
  </si>
  <si>
    <t>Nguyễn Ngọc Lành</t>
  </si>
  <si>
    <t>Nguyễn Thị Phượng</t>
  </si>
  <si>
    <t>Nguyễn Thị Miền</t>
  </si>
  <si>
    <t>Dương Thế Việt</t>
  </si>
  <si>
    <t>Phan Nhật Việt</t>
  </si>
  <si>
    <t>Vũ Hải Sơn</t>
  </si>
  <si>
    <t>Nguyễn Ngọc Cường</t>
  </si>
  <si>
    <t>Lê Nam Thanh Tài</t>
  </si>
  <si>
    <t>Nguyễn Hữu Khanh</t>
  </si>
  <si>
    <t>Hoàng Thị Thanh Trúc</t>
  </si>
  <si>
    <t>Tạ Công Tuấn</t>
  </si>
  <si>
    <t>Văn Viết Phúc</t>
  </si>
  <si>
    <t>Nguyễn Tài Ba</t>
  </si>
  <si>
    <t>Bùi Thị Bích Phượng</t>
  </si>
  <si>
    <t>Nguyễn Cẩm Giang</t>
  </si>
  <si>
    <t>Quảng Trị, ngày 30 tháng 9 năm 2023</t>
  </si>
  <si>
    <t>12 tháng / năm 2023</t>
  </si>
  <si>
    <t>KẾT QUẢ THI HÀNH ÁN DÂN SỰ TÍNH BẰNG VIỆC
12 tháng/năm 2023</t>
  </si>
  <si>
    <t>KẾT QUẢ THI HÀNH ÁN DÂN SỰ TÍNH BẰNG TIỀN
12 tháng/năm 2023</t>
  </si>
  <si>
    <t>KẾT QUẢ THI HÀNH  CHO NGÂN SÁCH NHÀ NƯỚC
12 tháng/năm 2023</t>
  </si>
  <si>
    <t>KẾT QUẢ THI HÀNH ÁN DÂN SỰ TÍNH BẰNG VIỆC CHIA THEO CƠ QUAN THI HÀNH ÁN DÂN SỰ VÀ CHẤP HÀNH VIÊN
12 tháng/năm 2023</t>
  </si>
  <si>
    <t>KẾT QUẢ THI HÀNH ÁN DÂN SỰ TÍNH BẰNG TIỀN CHIA THEO CƠ QUAN THI HÀNH ÁN DÂN SỰ VÀ CHẤP HÀNH VIÊN
12 tháng/năm 2023</t>
  </si>
  <si>
    <t>12 tháng/năm 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</si>
</sst>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62">
    <font>
      <sz val="12"/>
      <name val="Times New Roman"/>
      <family val="1"/>
    </font>
    <font>
      <sz val="11"/>
      <color indexed="8"/>
      <name val="Calibri"/>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i/>
      <sz val="10"/>
      <name val="Times New Roman"/>
      <family val="1"/>
    </font>
    <font>
      <sz val="12"/>
      <color indexed="10"/>
      <name val="Times New Roman"/>
      <family val="1"/>
    </font>
    <font>
      <sz val="10"/>
      <color indexed="10"/>
      <name val="Times New Roman"/>
      <family val="1"/>
    </font>
    <font>
      <b/>
      <sz val="8"/>
      <name val="Times New Roman"/>
      <family val="1"/>
    </font>
    <font>
      <i/>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12"/>
      <color theme="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right/>
      <top style="thin"/>
      <bottom style="thin"/>
    </border>
    <border>
      <left/>
      <right style="thin"/>
      <top style="thin"/>
      <bottom style="thin"/>
    </border>
    <border>
      <left/>
      <right/>
      <top/>
      <bottom style="thin"/>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21">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60" applyFont="1" applyFill="1" applyAlignment="1">
      <alignment/>
    </xf>
    <xf numFmtId="0" fontId="0" fillId="33" borderId="0" xfId="0" applyNumberFormat="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60" applyFont="1" applyFill="1" applyAlignment="1">
      <alignment horizontal="center" vertical="center"/>
    </xf>
    <xf numFmtId="164"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64"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64" fontId="11" fillId="0"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0" fillId="33" borderId="0" xfId="0" applyNumberFormat="1" applyFill="1" applyAlignment="1">
      <alignment/>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64" fontId="11" fillId="34"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0"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0" fillId="33" borderId="10" xfId="0" applyNumberFormat="1" applyFont="1" applyFill="1" applyBorder="1" applyAlignment="1" applyProtection="1">
      <alignment horizontal="center" vertical="center"/>
      <protection/>
    </xf>
    <xf numFmtId="49" fontId="20" fillId="33" borderId="10" xfId="0" applyNumberFormat="1" applyFont="1" applyFill="1" applyBorder="1" applyAlignment="1" applyProtection="1">
      <alignment vertical="center"/>
      <protection/>
    </xf>
    <xf numFmtId="49" fontId="20" fillId="33" borderId="10" xfId="0" applyNumberFormat="1" applyFont="1" applyFill="1" applyBorder="1" applyAlignment="1">
      <alignment/>
    </xf>
    <xf numFmtId="49" fontId="20"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59"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11" fillId="35" borderId="10" xfId="0" applyNumberFormat="1" applyFont="1" applyFill="1" applyBorder="1" applyAlignment="1" applyProtection="1">
      <alignment horizontal="center" vertical="center" wrapText="1"/>
      <protection/>
    </xf>
    <xf numFmtId="164" fontId="24"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60"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33" borderId="0" xfId="0" applyNumberFormat="1" applyFill="1" applyAlignment="1" applyProtection="1">
      <alignment/>
      <protection locked="0"/>
    </xf>
    <xf numFmtId="0" fontId="0" fillId="33" borderId="0" xfId="0" applyNumberFormat="1" applyFont="1" applyFill="1" applyAlignment="1" applyProtection="1">
      <alignment/>
      <protection locked="0"/>
    </xf>
    <xf numFmtId="49" fontId="0" fillId="33" borderId="0" xfId="0" applyNumberFormat="1" applyFont="1" applyFill="1" applyBorder="1" applyAlignment="1" applyProtection="1">
      <alignment/>
      <protection locked="0"/>
    </xf>
    <xf numFmtId="49" fontId="60"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60"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60" fillId="33" borderId="0" xfId="0" applyNumberFormat="1" applyFont="1" applyFill="1" applyAlignment="1" applyProtection="1">
      <alignment horizontal="center"/>
      <protection locked="0"/>
    </xf>
    <xf numFmtId="164" fontId="7" fillId="37" borderId="10" xfId="42" applyNumberFormat="1" applyFont="1" applyFill="1" applyBorder="1" applyAlignment="1">
      <alignment/>
    </xf>
    <xf numFmtId="164" fontId="7" fillId="37" borderId="10" xfId="42" applyNumberFormat="1" applyFont="1" applyFill="1" applyBorder="1" applyAlignment="1">
      <alignment vertical="center" wrapText="1"/>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164" fontId="11" fillId="36" borderId="10" xfId="42" applyNumberFormat="1" applyFont="1" applyFill="1" applyBorder="1" applyAlignment="1" applyProtection="1">
      <alignment horizontal="center" vertical="center"/>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64" fontId="11" fillId="33" borderId="10" xfId="42" applyNumberFormat="1" applyFont="1" applyFill="1" applyBorder="1" applyAlignment="1" applyProtection="1">
      <alignment horizontal="center" vertical="center"/>
      <protection locked="0"/>
    </xf>
    <xf numFmtId="164" fontId="11" fillId="35" borderId="13"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64" fontId="11" fillId="33" borderId="13" xfId="42" applyNumberFormat="1" applyFont="1" applyFill="1" applyBorder="1" applyAlignment="1" applyProtection="1">
      <alignment vertical="center" wrapText="1"/>
      <protection locked="0"/>
    </xf>
    <xf numFmtId="10" fontId="11" fillId="36" borderId="10" xfId="60"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64" fontId="6" fillId="39"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protection locked="0"/>
    </xf>
    <xf numFmtId="164" fontId="3" fillId="40" borderId="10" xfId="42" applyNumberFormat="1" applyFont="1" applyFill="1" applyBorder="1" applyAlignment="1" applyProtection="1">
      <alignment horizontal="center" vertical="center"/>
      <protection locked="0"/>
    </xf>
    <xf numFmtId="164" fontId="6" fillId="33"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60"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18" fillId="33" borderId="0" xfId="0" applyNumberFormat="1" applyFont="1" applyFill="1" applyAlignment="1" applyProtection="1">
      <alignment horizontal="center"/>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164" fontId="7" fillId="0" borderId="10" xfId="42" applyNumberFormat="1" applyFont="1" applyBorder="1" applyAlignment="1" applyProtection="1">
      <alignment/>
      <protection locked="0"/>
    </xf>
    <xf numFmtId="49" fontId="61" fillId="33" borderId="0" xfId="0" applyNumberFormat="1" applyFont="1" applyFill="1" applyAlignment="1" applyProtection="1">
      <alignment/>
      <protection/>
    </xf>
    <xf numFmtId="0" fontId="0" fillId="0" borderId="10" xfId="0" applyBorder="1" applyAlignment="1">
      <alignment horizontal="right" wrapText="1"/>
    </xf>
    <xf numFmtId="49" fontId="25" fillId="0" borderId="14" xfId="0" applyNumberFormat="1" applyFont="1" applyFill="1" applyBorder="1" applyAlignment="1" applyProtection="1">
      <alignment wrapText="1"/>
      <protection locked="0"/>
    </xf>
    <xf numFmtId="49" fontId="15" fillId="0" borderId="0" xfId="0" applyNumberFormat="1" applyFont="1" applyFill="1" applyBorder="1" applyAlignment="1" applyProtection="1">
      <alignment/>
      <protection locked="0"/>
    </xf>
    <xf numFmtId="49" fontId="15" fillId="33" borderId="0" xfId="0" applyNumberFormat="1" applyFont="1" applyFill="1" applyBorder="1" applyAlignment="1" applyProtection="1">
      <alignment/>
      <protection locked="0"/>
    </xf>
    <xf numFmtId="49" fontId="25" fillId="0" borderId="14" xfId="0" applyNumberFormat="1" applyFont="1" applyFill="1" applyBorder="1" applyAlignment="1" applyProtection="1">
      <alignment wrapText="1"/>
      <protection/>
    </xf>
    <xf numFmtId="49" fontId="15" fillId="0" borderId="0" xfId="0" applyNumberFormat="1" applyFont="1" applyFill="1" applyBorder="1" applyAlignment="1" applyProtection="1">
      <alignment/>
      <protection/>
    </xf>
    <xf numFmtId="49" fontId="15" fillId="33" borderId="0" xfId="0" applyNumberFormat="1" applyFont="1" applyFill="1" applyBorder="1" applyAlignment="1">
      <alignment/>
    </xf>
    <xf numFmtId="49" fontId="15" fillId="33" borderId="0" xfId="0" applyNumberFormat="1" applyFont="1" applyFill="1" applyAlignment="1">
      <alignment/>
    </xf>
    <xf numFmtId="49" fontId="25" fillId="0" borderId="14" xfId="0" applyNumberFormat="1" applyFont="1" applyFill="1" applyBorder="1" applyAlignment="1" applyProtection="1">
      <alignment vertical="center" wrapText="1"/>
      <protection/>
    </xf>
    <xf numFmtId="164" fontId="5" fillId="33" borderId="10" xfId="42" applyNumberFormat="1" applyFont="1" applyFill="1" applyBorder="1" applyAlignment="1" applyProtection="1">
      <alignment horizontal="center" vertical="center"/>
      <protection locked="0"/>
    </xf>
    <xf numFmtId="164" fontId="5" fillId="36" borderId="10" xfId="42" applyNumberFormat="1" applyFont="1" applyFill="1" applyBorder="1" applyAlignment="1" applyProtection="1">
      <alignment horizontal="center" vertical="center"/>
      <protection locked="0"/>
    </xf>
    <xf numFmtId="164" fontId="5" fillId="0" borderId="10" xfId="42" applyNumberFormat="1" applyFont="1" applyFill="1" applyBorder="1" applyAlignment="1" applyProtection="1">
      <alignment horizontal="center" vertical="center"/>
      <protection locked="0"/>
    </xf>
    <xf numFmtId="164" fontId="5" fillId="34" borderId="15" xfId="42" applyNumberFormat="1" applyFont="1" applyFill="1" applyBorder="1" applyAlignment="1" applyProtection="1">
      <alignment horizontal="center" vertical="center" wrapText="1"/>
      <protection locked="0"/>
    </xf>
    <xf numFmtId="164" fontId="5" fillId="33" borderId="10" xfId="42" applyNumberFormat="1" applyFont="1" applyFill="1" applyBorder="1" applyAlignment="1" applyProtection="1">
      <alignment horizontal="center"/>
      <protection locked="0"/>
    </xf>
    <xf numFmtId="10" fontId="5" fillId="36" borderId="10" xfId="60" applyNumberFormat="1" applyFont="1" applyFill="1" applyBorder="1" applyAlignment="1" applyProtection="1">
      <alignment horizontal="center" vertical="center"/>
      <protection locked="0"/>
    </xf>
    <xf numFmtId="164" fontId="20" fillId="34" borderId="10" xfId="42" applyNumberFormat="1" applyFont="1" applyFill="1" applyBorder="1" applyAlignment="1" applyProtection="1">
      <alignment horizontal="center" vertical="center"/>
      <protection locked="0"/>
    </xf>
    <xf numFmtId="164" fontId="20" fillId="36" borderId="10" xfId="42" applyNumberFormat="1" applyFont="1" applyFill="1" applyBorder="1" applyAlignment="1" applyProtection="1">
      <alignment horizontal="center" vertical="center"/>
      <protection locked="0"/>
    </xf>
    <xf numFmtId="164" fontId="20" fillId="33" borderId="10" xfId="42" applyNumberFormat="1" applyFont="1" applyFill="1" applyBorder="1" applyAlignment="1" applyProtection="1">
      <alignment horizontal="center" vertical="center"/>
      <protection locked="0"/>
    </xf>
    <xf numFmtId="10" fontId="20" fillId="36" borderId="10" xfId="60" applyNumberFormat="1" applyFont="1" applyFill="1" applyBorder="1" applyAlignment="1" applyProtection="1">
      <alignment horizontal="center" vertical="center"/>
      <protection locked="0"/>
    </xf>
    <xf numFmtId="49" fontId="8" fillId="0" borderId="11" xfId="57" applyNumberFormat="1" applyFont="1" applyFill="1" applyBorder="1" applyAlignment="1" applyProtection="1">
      <alignment vertical="center" wrapText="1"/>
      <protection/>
    </xf>
    <xf numFmtId="49" fontId="8" fillId="0" borderId="11" xfId="57" applyNumberFormat="1" applyFont="1" applyFill="1" applyBorder="1" applyAlignment="1" applyProtection="1">
      <alignment horizontal="center" vertical="center" wrapText="1"/>
      <protection/>
    </xf>
    <xf numFmtId="3" fontId="6" fillId="35" borderId="10" xfId="44" applyNumberFormat="1" applyFont="1" applyFill="1" applyBorder="1" applyAlignment="1" applyProtection="1">
      <alignment horizontal="center" vertical="center" shrinkToFit="1"/>
      <protection/>
    </xf>
    <xf numFmtId="3" fontId="6" fillId="36" borderId="10" xfId="44" applyNumberFormat="1" applyFont="1" applyFill="1" applyBorder="1" applyAlignment="1" applyProtection="1">
      <alignment horizontal="center" vertical="center" shrinkToFit="1"/>
      <protection/>
    </xf>
    <xf numFmtId="3" fontId="6" fillId="37" borderId="10" xfId="44" applyNumberFormat="1" applyFont="1" applyFill="1" applyBorder="1" applyAlignment="1" applyProtection="1">
      <alignment horizontal="center" vertical="center" shrinkToFit="1"/>
      <protection/>
    </xf>
    <xf numFmtId="165" fontId="6" fillId="36" borderId="10" xfId="60" applyNumberFormat="1" applyFont="1" applyFill="1" applyBorder="1" applyAlignment="1" applyProtection="1">
      <alignment horizontal="center" vertical="center" shrinkToFit="1"/>
      <protection/>
    </xf>
    <xf numFmtId="49" fontId="8" fillId="7" borderId="11" xfId="57" applyNumberFormat="1" applyFont="1" applyFill="1" applyBorder="1" applyAlignment="1" applyProtection="1">
      <alignment vertical="center" wrapText="1"/>
      <protection/>
    </xf>
    <xf numFmtId="3" fontId="6" fillId="7" borderId="10" xfId="44" applyNumberFormat="1" applyFont="1" applyFill="1" applyBorder="1" applyAlignment="1" applyProtection="1">
      <alignment horizontal="center" vertical="center" shrinkToFit="1"/>
      <protection/>
    </xf>
    <xf numFmtId="165" fontId="6" fillId="7" borderId="10" xfId="60" applyNumberFormat="1" applyFont="1" applyFill="1" applyBorder="1" applyAlignment="1" applyProtection="1">
      <alignment horizontal="center" vertical="center" shrinkToFit="1"/>
      <protection/>
    </xf>
    <xf numFmtId="49" fontId="11" fillId="0" borderId="11" xfId="57" applyNumberFormat="1" applyFont="1" applyFill="1" applyBorder="1" applyAlignment="1" applyProtection="1">
      <alignment vertical="center" wrapText="1"/>
      <protection/>
    </xf>
    <xf numFmtId="3" fontId="3" fillId="35" borderId="10" xfId="44" applyNumberFormat="1" applyFont="1" applyFill="1" applyBorder="1" applyAlignment="1" applyProtection="1">
      <alignment horizontal="center" vertical="center" shrinkToFit="1"/>
      <protection/>
    </xf>
    <xf numFmtId="49" fontId="8" fillId="2" borderId="11" xfId="57" applyNumberFormat="1" applyFont="1" applyFill="1" applyBorder="1" applyAlignment="1" applyProtection="1">
      <alignment vertical="center" wrapText="1"/>
      <protection/>
    </xf>
    <xf numFmtId="3" fontId="6" fillId="2" borderId="10" xfId="44" applyNumberFormat="1" applyFont="1" applyFill="1" applyBorder="1" applyAlignment="1" applyProtection="1">
      <alignment horizontal="center" vertical="center" shrinkToFit="1"/>
      <protection/>
    </xf>
    <xf numFmtId="165" fontId="6" fillId="2" borderId="10" xfId="60" applyNumberFormat="1" applyFont="1" applyFill="1" applyBorder="1" applyAlignment="1" applyProtection="1">
      <alignment horizontal="center" vertical="center" shrinkToFit="1"/>
      <protection/>
    </xf>
    <xf numFmtId="0" fontId="8" fillId="0" borderId="11" xfId="57" applyNumberFormat="1" applyFont="1" applyFill="1" applyBorder="1" applyAlignment="1" applyProtection="1">
      <alignment vertical="center" wrapText="1"/>
      <protection/>
    </xf>
    <xf numFmtId="0" fontId="8" fillId="7" borderId="11" xfId="57" applyNumberFormat="1" applyFont="1" applyFill="1" applyBorder="1" applyAlignment="1" applyProtection="1">
      <alignment vertical="center" wrapText="1"/>
      <protection/>
    </xf>
    <xf numFmtId="0" fontId="11" fillId="0" borderId="11" xfId="57" applyNumberFormat="1" applyFont="1" applyFill="1" applyBorder="1" applyAlignment="1" applyProtection="1">
      <alignment vertical="center" wrapText="1"/>
      <protection/>
    </xf>
    <xf numFmtId="0" fontId="8" fillId="2" borderId="11" xfId="57" applyNumberFormat="1" applyFont="1" applyFill="1" applyBorder="1" applyAlignment="1" applyProtection="1">
      <alignment vertical="center" wrapText="1"/>
      <protection/>
    </xf>
    <xf numFmtId="164" fontId="11" fillId="36" borderId="10" xfId="42" applyNumberFormat="1" applyFont="1" applyFill="1" applyBorder="1" applyAlignment="1" applyProtection="1">
      <alignment horizontal="center" vertical="center"/>
      <protection locked="0"/>
    </xf>
    <xf numFmtId="10" fontId="11" fillId="36" borderId="10" xfId="60" applyNumberFormat="1" applyFont="1" applyFill="1" applyBorder="1" applyAlignment="1" applyProtection="1">
      <alignment horizontal="center" vertical="center"/>
      <protection locked="0"/>
    </xf>
    <xf numFmtId="164" fontId="8" fillId="36" borderId="10" xfId="42" applyNumberFormat="1" applyFont="1" applyFill="1" applyBorder="1" applyAlignment="1" applyProtection="1">
      <alignment horizontal="center" vertical="center"/>
      <protection locked="0"/>
    </xf>
    <xf numFmtId="164" fontId="11" fillId="33" borderId="13" xfId="42" applyNumberFormat="1" applyFont="1" applyFill="1" applyBorder="1" applyAlignment="1" applyProtection="1">
      <alignment vertical="center" wrapText="1"/>
      <protection locked="0"/>
    </xf>
    <xf numFmtId="164" fontId="11" fillId="33" borderId="10" xfId="42" applyNumberFormat="1" applyFont="1" applyFill="1" applyBorder="1" applyAlignment="1" applyProtection="1">
      <alignment horizontal="center" vertical="center"/>
      <protection locked="0"/>
    </xf>
    <xf numFmtId="164" fontId="11" fillId="37" borderId="10" xfId="42" applyNumberFormat="1" applyFont="1" applyFill="1" applyBorder="1" applyAlignment="1" applyProtection="1">
      <alignment horizontal="center" vertical="center"/>
      <protection locked="0"/>
    </xf>
    <xf numFmtId="164" fontId="8" fillId="37" borderId="10" xfId="42" applyNumberFormat="1" applyFont="1" applyFill="1" applyBorder="1" applyAlignment="1" applyProtection="1">
      <alignment horizontal="center" vertical="center"/>
      <protection locked="0"/>
    </xf>
    <xf numFmtId="164" fontId="8" fillId="36" borderId="10" xfId="42" applyNumberFormat="1" applyFont="1" applyFill="1" applyBorder="1" applyAlignment="1" applyProtection="1">
      <alignment horizontal="center" vertical="center"/>
      <protection locked="0"/>
    </xf>
    <xf numFmtId="10" fontId="8" fillId="36" borderId="10" xfId="60" applyNumberFormat="1" applyFont="1" applyFill="1" applyBorder="1" applyAlignment="1" applyProtection="1">
      <alignment horizontal="center" vertical="center"/>
      <protection locked="0"/>
    </xf>
    <xf numFmtId="3" fontId="5" fillId="36" borderId="10" xfId="44" applyNumberFormat="1" applyFont="1" applyFill="1" applyBorder="1" applyAlignment="1" applyProtection="1">
      <alignment horizontal="center" vertical="center"/>
      <protection/>
    </xf>
    <xf numFmtId="3" fontId="5" fillId="35" borderId="10" xfId="44" applyNumberFormat="1" applyFont="1" applyFill="1" applyBorder="1" applyAlignment="1" applyProtection="1">
      <alignment horizontal="center" vertical="center"/>
      <protection/>
    </xf>
    <xf numFmtId="165" fontId="5" fillId="36" borderId="10" xfId="60" applyNumberFormat="1" applyFont="1" applyFill="1" applyBorder="1" applyAlignment="1" applyProtection="1">
      <alignment horizontal="center" vertical="center"/>
      <protection/>
    </xf>
    <xf numFmtId="3" fontId="5" fillId="7" borderId="10" xfId="44" applyNumberFormat="1" applyFont="1" applyFill="1" applyBorder="1" applyAlignment="1" applyProtection="1">
      <alignment horizontal="center" vertical="center"/>
      <protection/>
    </xf>
    <xf numFmtId="165" fontId="5" fillId="7" borderId="10" xfId="60" applyNumberFormat="1" applyFont="1" applyFill="1" applyBorder="1" applyAlignment="1" applyProtection="1">
      <alignment horizontal="center" vertical="center"/>
      <protection/>
    </xf>
    <xf numFmtId="3" fontId="20" fillId="35" borderId="10" xfId="44" applyNumberFormat="1" applyFont="1" applyFill="1" applyBorder="1" applyAlignment="1" applyProtection="1">
      <alignment horizontal="center" vertical="center"/>
      <protection/>
    </xf>
    <xf numFmtId="3" fontId="5" fillId="2" borderId="10" xfId="44" applyNumberFormat="1" applyFont="1" applyFill="1" applyBorder="1" applyAlignment="1" applyProtection="1">
      <alignment horizontal="center" vertical="center"/>
      <protection/>
    </xf>
    <xf numFmtId="165" fontId="5" fillId="2" borderId="10" xfId="60" applyNumberFormat="1" applyFont="1" applyFill="1" applyBorder="1" applyAlignment="1" applyProtection="1">
      <alignment horizontal="center" vertical="center"/>
      <protection/>
    </xf>
    <xf numFmtId="0" fontId="0" fillId="0" borderId="14"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9" fontId="9" fillId="0" borderId="0" xfId="0" applyNumberFormat="1" applyFont="1" applyFill="1" applyBorder="1" applyAlignment="1" applyProtection="1">
      <alignment horizontal="center" vertical="top"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5" xfId="0" applyNumberFormat="1" applyFont="1" applyFill="1" applyBorder="1" applyAlignment="1" applyProtection="1">
      <alignment horizontal="center" vertical="center" wrapText="1"/>
      <protection locked="0"/>
    </xf>
    <xf numFmtId="0" fontId="8" fillId="33" borderId="13"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16"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left" vertical="top" wrapText="1"/>
      <protection locked="0"/>
    </xf>
    <xf numFmtId="49" fontId="15" fillId="0" borderId="18" xfId="0" applyNumberFormat="1" applyFont="1" applyFill="1" applyBorder="1" applyAlignment="1" applyProtection="1">
      <alignment horizontal="right"/>
      <protection locked="0"/>
    </xf>
    <xf numFmtId="14" fontId="25" fillId="0" borderId="14" xfId="42" applyNumberFormat="1" applyFont="1" applyFill="1" applyBorder="1" applyAlignment="1" applyProtection="1">
      <alignment horizontal="center" wrapText="1"/>
      <protection locked="0"/>
    </xf>
    <xf numFmtId="43" fontId="25" fillId="0" borderId="14" xfId="42" applyFont="1" applyFill="1" applyBorder="1" applyAlignment="1" applyProtection="1">
      <alignment horizont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5" xfId="0" applyNumberFormat="1" applyFont="1" applyFill="1" applyBorder="1" applyAlignment="1" applyProtection="1">
      <alignment horizontal="center" vertical="center" wrapText="1"/>
      <protection locked="0"/>
    </xf>
    <xf numFmtId="49" fontId="8" fillId="33" borderId="13" xfId="0" applyNumberFormat="1" applyFont="1" applyFill="1" applyBorder="1" applyAlignment="1" applyProtection="1">
      <alignment horizontal="center" vertical="center" wrapText="1"/>
      <protection locked="0"/>
    </xf>
    <xf numFmtId="164" fontId="9" fillId="0" borderId="0" xfId="42" applyNumberFormat="1" applyFont="1" applyFill="1" applyAlignment="1" applyProtection="1">
      <alignment horizontal="center" wrapText="1"/>
      <protection locked="0"/>
    </xf>
    <xf numFmtId="49" fontId="10" fillId="0" borderId="0" xfId="0" applyNumberFormat="1" applyFont="1" applyFill="1" applyBorder="1" applyAlignment="1" applyProtection="1">
      <alignment horizontal="center" vertical="top" wrapText="1"/>
      <protection locked="0"/>
    </xf>
    <xf numFmtId="14" fontId="25" fillId="0" borderId="14" xfId="42" applyNumberFormat="1" applyFont="1" applyFill="1" applyBorder="1" applyAlignment="1" applyProtection="1">
      <alignment horizontal="center" vertical="center" wrapText="1"/>
      <protection locked="0"/>
    </xf>
    <xf numFmtId="43" fontId="25" fillId="0" borderId="14"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1" fontId="8" fillId="33" borderId="19" xfId="0" applyNumberFormat="1" applyFont="1" applyFill="1" applyBorder="1" applyAlignment="1" applyProtection="1">
      <alignment horizontal="center" vertical="center" wrapText="1"/>
      <protection locked="0"/>
    </xf>
    <xf numFmtId="1" fontId="8" fillId="33" borderId="20"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43" fontId="9" fillId="0" borderId="0" xfId="42" applyFont="1" applyFill="1" applyAlignment="1" applyProtection="1">
      <alignment horizontal="center" wrapText="1"/>
      <protection locked="0"/>
    </xf>
    <xf numFmtId="49" fontId="12" fillId="0" borderId="18" xfId="0" applyNumberFormat="1" applyFont="1" applyBorder="1" applyAlignment="1" applyProtection="1">
      <alignment horizontal="center" vertical="center" wrapText="1"/>
      <protection/>
    </xf>
    <xf numFmtId="49" fontId="12" fillId="0" borderId="18"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3" fillId="0" borderId="14" xfId="0" applyNumberFormat="1" applyFont="1" applyBorder="1" applyAlignment="1" applyProtection="1">
      <alignment horizontal="justify" vertical="center" wrapText="1"/>
      <protection/>
    </xf>
    <xf numFmtId="49" fontId="61" fillId="0" borderId="0" xfId="0" applyNumberFormat="1" applyFont="1" applyAlignment="1" applyProtection="1">
      <alignment horizontal="left"/>
      <protection/>
    </xf>
    <xf numFmtId="14" fontId="25" fillId="0" borderId="14" xfId="42" applyNumberFormat="1" applyFont="1" applyFill="1" applyBorder="1" applyAlignment="1" applyProtection="1">
      <alignment horizontal="center" wrapText="1"/>
      <protection/>
    </xf>
    <xf numFmtId="43" fontId="25" fillId="0" borderId="14" xfId="42" applyFont="1" applyFill="1" applyBorder="1" applyAlignment="1" applyProtection="1">
      <alignment horizontal="center" wrapText="1"/>
      <protection/>
    </xf>
    <xf numFmtId="14" fontId="25" fillId="0" borderId="14" xfId="42" applyNumberFormat="1" applyFont="1" applyFill="1" applyBorder="1" applyAlignment="1" applyProtection="1">
      <alignment horizontal="center" vertical="center" wrapText="1"/>
      <protection/>
    </xf>
    <xf numFmtId="43" fontId="25" fillId="0" borderId="14"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center" vertical="top" wrapText="1"/>
      <protection/>
    </xf>
    <xf numFmtId="0" fontId="9" fillId="0" borderId="0" xfId="0" applyFont="1" applyAlignment="1" applyProtection="1">
      <alignment horizontal="center" wrapText="1"/>
      <protection/>
    </xf>
    <xf numFmtId="164"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8" xfId="0" applyNumberFormat="1" applyFont="1" applyFill="1" applyBorder="1" applyAlignment="1">
      <alignment horizontal="right"/>
    </xf>
    <xf numFmtId="0" fontId="8" fillId="33" borderId="12"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33" borderId="13" xfId="0" applyNumberFormat="1" applyFont="1" applyFill="1" applyBorder="1" applyAlignment="1" applyProtection="1">
      <alignment horizontal="center" vertical="center" wrapText="1"/>
      <protection/>
    </xf>
    <xf numFmtId="1" fontId="8" fillId="33" borderId="12" xfId="0" applyNumberFormat="1" applyFont="1" applyFill="1" applyBorder="1" applyAlignment="1" applyProtection="1">
      <alignment horizontal="center" vertical="center" wrapText="1"/>
      <protection/>
    </xf>
    <xf numFmtId="1" fontId="8" fillId="33" borderId="15" xfId="0" applyNumberFormat="1" applyFont="1" applyFill="1" applyBorder="1" applyAlignment="1" applyProtection="1">
      <alignment horizontal="center" vertical="center" wrapText="1"/>
      <protection/>
    </xf>
    <xf numFmtId="1" fontId="8" fillId="33" borderId="13"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5"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16"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7"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49" fontId="10" fillId="0" borderId="14"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1" fillId="33" borderId="15" xfId="0" applyNumberFormat="1" applyFont="1" applyFill="1" applyBorder="1" applyAlignment="1">
      <alignment horizontal="center" vertical="center" wrapText="1"/>
    </xf>
    <xf numFmtId="1" fontId="11" fillId="33" borderId="13"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13"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11" fillId="33" borderId="13"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1" fillId="33" borderId="16"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center" vertical="center" wrapText="1"/>
      <protection/>
    </xf>
    <xf numFmtId="1" fontId="11" fillId="33" borderId="11" xfId="0" applyNumberFormat="1" applyFont="1" applyFill="1" applyBorder="1" applyAlignment="1">
      <alignment horizontal="center" vertical="center"/>
    </xf>
    <xf numFmtId="1" fontId="11" fillId="33" borderId="16" xfId="0" applyNumberFormat="1" applyFont="1" applyFill="1" applyBorder="1" applyAlignment="1">
      <alignment horizontal="center" vertical="center"/>
    </xf>
    <xf numFmtId="1" fontId="11" fillId="33" borderId="17" xfId="0" applyNumberFormat="1" applyFont="1" applyFill="1" applyBorder="1" applyAlignment="1">
      <alignment horizontal="center" vertical="center"/>
    </xf>
    <xf numFmtId="49" fontId="0" fillId="0" borderId="18" xfId="0" applyNumberFormat="1" applyFont="1" applyFill="1" applyBorder="1" applyAlignment="1">
      <alignment horizontal="right"/>
    </xf>
    <xf numFmtId="49" fontId="12" fillId="0" borderId="18" xfId="0" applyNumberFormat="1" applyFont="1" applyBorder="1" applyAlignment="1">
      <alignment horizontal="center" vertical="center" wrapText="1"/>
    </xf>
    <xf numFmtId="49" fontId="12" fillId="0" borderId="18"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4" xfId="0" applyNumberFormat="1" applyFont="1" applyBorder="1" applyAlignment="1">
      <alignment horizontal="left" vertical="center" wrapText="1"/>
    </xf>
    <xf numFmtId="49" fontId="61" fillId="0" borderId="0" xfId="0" applyNumberFormat="1" applyFont="1" applyAlignment="1">
      <alignment horizontal="left"/>
    </xf>
    <xf numFmtId="49" fontId="15" fillId="0" borderId="18" xfId="0" applyNumberFormat="1" applyFont="1" applyFill="1" applyBorder="1" applyAlignment="1" applyProtection="1">
      <alignment horizontal="right"/>
      <protection/>
    </xf>
    <xf numFmtId="49" fontId="0" fillId="0" borderId="0" xfId="0" applyNumberFormat="1" applyFill="1" applyAlignment="1" applyProtection="1">
      <alignment horizontal="left" vertical="top" wrapText="1"/>
      <protection/>
    </xf>
    <xf numFmtId="0" fontId="8" fillId="33" borderId="10"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43" fontId="0" fillId="0" borderId="0" xfId="42" applyFont="1" applyFill="1" applyBorder="1" applyAlignment="1" applyProtection="1">
      <alignment horizontal="left" vertical="top" wrapText="1"/>
      <protection/>
    </xf>
    <xf numFmtId="49" fontId="8" fillId="33" borderId="17"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49" fontId="11" fillId="0"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16"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49" fontId="11" fillId="33" borderId="2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0" fontId="11" fillId="33" borderId="1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1" fontId="8" fillId="33" borderId="12" xfId="0" applyNumberFormat="1" applyFont="1" applyFill="1" applyBorder="1" applyAlignment="1">
      <alignment horizontal="center" vertical="center" wrapText="1"/>
    </xf>
    <xf numFmtId="1" fontId="8" fillId="33" borderId="15" xfId="0" applyNumberFormat="1" applyFont="1" applyFill="1" applyBorder="1" applyAlignment="1">
      <alignment horizontal="center" vertical="center" wrapText="1"/>
    </xf>
    <xf numFmtId="1" fontId="8" fillId="33" borderId="13"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0" fontId="11" fillId="34" borderId="12" xfId="0" applyNumberFormat="1" applyFont="1" applyFill="1" applyBorder="1" applyAlignment="1">
      <alignment horizontal="center" vertical="center" wrapText="1"/>
    </xf>
    <xf numFmtId="0" fontId="11" fillId="34" borderId="15" xfId="0" applyNumberFormat="1" applyFont="1" applyFill="1" applyBorder="1" applyAlignment="1">
      <alignment horizontal="center" vertical="center" wrapText="1"/>
    </xf>
    <xf numFmtId="0" fontId="11" fillId="34" borderId="13"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16" xfId="0" applyNumberFormat="1" applyFont="1" applyFill="1" applyBorder="1" applyAlignment="1">
      <alignment horizontal="center" vertical="center"/>
    </xf>
    <xf numFmtId="49" fontId="11" fillId="34" borderId="2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11" fillId="34" borderId="15"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5" xfId="0" applyNumberFormat="1" applyFont="1" applyFill="1" applyBorder="1" applyAlignment="1" applyProtection="1">
      <alignment horizontal="center" vertical="center" wrapText="1"/>
      <protection/>
    </xf>
    <xf numFmtId="49" fontId="11" fillId="34" borderId="13"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49" fontId="0" fillId="34" borderId="0" xfId="0" applyNumberFormat="1" applyFill="1" applyAlignment="1">
      <alignment horizontal="left" vertical="top" wrapText="1"/>
    </xf>
    <xf numFmtId="49" fontId="10" fillId="34" borderId="14" xfId="0" applyNumberFormat="1" applyFont="1" applyFill="1" applyBorder="1" applyAlignment="1">
      <alignment horizontal="center" wrapText="1"/>
    </xf>
    <xf numFmtId="49" fontId="10" fillId="34" borderId="14" xfId="0" applyNumberFormat="1" applyFont="1" applyFill="1" applyBorder="1" applyAlignment="1">
      <alignment horizontal="center" vertical="center" wrapText="1"/>
    </xf>
    <xf numFmtId="49" fontId="0" fillId="34" borderId="0" xfId="0" applyNumberFormat="1" applyFill="1" applyBorder="1" applyAlignment="1">
      <alignment horizontal="left" vertical="top" wrapText="1"/>
    </xf>
    <xf numFmtId="49" fontId="0" fillId="34" borderId="18"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49" fontId="0" fillId="34" borderId="18" xfId="0" applyNumberFormat="1" applyFont="1" applyFill="1" applyBorder="1" applyAlignment="1">
      <alignment horizontal="right"/>
    </xf>
    <xf numFmtId="1" fontId="11" fillId="34" borderId="10" xfId="0" applyNumberFormat="1" applyFont="1" applyFill="1" applyBorder="1" applyAlignment="1">
      <alignment horizontal="center" vertical="center"/>
    </xf>
    <xf numFmtId="1" fontId="11" fillId="34" borderId="12" xfId="0" applyNumberFormat="1" applyFont="1" applyFill="1" applyBorder="1" applyAlignment="1">
      <alignment horizontal="center" vertical="center" wrapText="1"/>
    </xf>
    <xf numFmtId="1" fontId="11" fillId="34" borderId="15" xfId="0" applyNumberFormat="1" applyFont="1" applyFill="1" applyBorder="1" applyAlignment="1">
      <alignment horizontal="center" vertical="center" wrapText="1"/>
    </xf>
    <xf numFmtId="1" fontId="11" fillId="34" borderId="13"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0" fontId="5" fillId="41" borderId="10" xfId="0" applyFont="1" applyFill="1" applyBorder="1" applyAlignment="1">
      <alignment horizontal="center"/>
    </xf>
    <xf numFmtId="0" fontId="5" fillId="42"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1" fillId="0" borderId="18" xfId="0"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D8" sqref="D8"/>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237" t="s">
        <v>176</v>
      </c>
      <c r="B1" s="237"/>
      <c r="C1" s="161" t="s">
        <v>177</v>
      </c>
    </row>
    <row r="2" spans="1:3" ht="48.75" customHeight="1">
      <c r="A2" s="238" t="s">
        <v>185</v>
      </c>
      <c r="B2" s="238"/>
      <c r="C2" s="142" t="s">
        <v>150</v>
      </c>
    </row>
    <row r="3" spans="1:3" ht="15.75">
      <c r="A3" s="235" t="s">
        <v>180</v>
      </c>
      <c r="B3" s="139" t="s">
        <v>182</v>
      </c>
      <c r="C3" s="140" t="s">
        <v>218</v>
      </c>
    </row>
    <row r="4" spans="1:3" ht="15.75">
      <c r="A4" s="235"/>
      <c r="B4" s="139" t="s">
        <v>181</v>
      </c>
      <c r="C4" s="141" t="s">
        <v>256</v>
      </c>
    </row>
    <row r="5" spans="1:3" ht="31.5">
      <c r="A5" s="235"/>
      <c r="B5" s="139" t="s">
        <v>179</v>
      </c>
      <c r="C5" s="180" t="s">
        <v>204</v>
      </c>
    </row>
    <row r="6" spans="1:3" ht="15.75">
      <c r="A6" s="236" t="s">
        <v>178</v>
      </c>
      <c r="B6" s="139" t="s">
        <v>183</v>
      </c>
      <c r="C6" s="140" t="s">
        <v>255</v>
      </c>
    </row>
    <row r="7" spans="1:3" ht="15.75">
      <c r="A7" s="236"/>
      <c r="B7" s="139" t="s">
        <v>181</v>
      </c>
      <c r="C7" s="140" t="s">
        <v>256</v>
      </c>
    </row>
    <row r="8" spans="1:3" ht="21.75" customHeight="1">
      <c r="A8" s="239" t="s">
        <v>184</v>
      </c>
      <c r="B8" s="239"/>
      <c r="C8" s="140" t="s">
        <v>257</v>
      </c>
    </row>
    <row r="9" spans="1:3" ht="36" customHeight="1">
      <c r="A9" s="234" t="s">
        <v>188</v>
      </c>
      <c r="B9" s="234"/>
      <c r="C9" s="234"/>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4" customWidth="1"/>
    <col min="2" max="2" width="15.50390625" style="64" customWidth="1"/>
    <col min="3" max="3" width="7.625" style="64" customWidth="1"/>
    <col min="4" max="4" width="5.375" style="64" customWidth="1"/>
    <col min="5" max="5" width="9.00390625" style="64" customWidth="1"/>
    <col min="6" max="6" width="5.625" style="64" customWidth="1"/>
    <col min="7" max="7" width="6.00390625" style="64" customWidth="1"/>
    <col min="8" max="9" width="5.50390625" style="64" customWidth="1"/>
    <col min="10" max="11" width="6.125" style="64" customWidth="1"/>
    <col min="12" max="12" width="6.875" style="64" customWidth="1"/>
    <col min="13" max="13" width="7.25390625" style="85" customWidth="1"/>
    <col min="14" max="15" width="6.25390625" style="85" customWidth="1"/>
    <col min="16" max="16" width="5.25390625" style="85" customWidth="1"/>
    <col min="17" max="17" width="6.625" style="85" customWidth="1"/>
    <col min="18" max="18" width="7.00390625" style="85" customWidth="1"/>
    <col min="19" max="19" width="6.50390625" style="85" customWidth="1"/>
    <col min="20" max="20" width="5.875" style="85" customWidth="1"/>
    <col min="21" max="21" width="6.50390625" style="85" customWidth="1"/>
    <col min="22" max="16384" width="9.00390625" style="64" customWidth="1"/>
  </cols>
  <sheetData>
    <row r="1" spans="1:22" ht="64.5" customHeight="1">
      <c r="A1" s="402" t="s">
        <v>153</v>
      </c>
      <c r="B1" s="402"/>
      <c r="C1" s="402"/>
      <c r="D1" s="402"/>
      <c r="E1" s="402"/>
      <c r="F1" s="407" t="s">
        <v>126</v>
      </c>
      <c r="G1" s="407"/>
      <c r="H1" s="407"/>
      <c r="I1" s="407"/>
      <c r="J1" s="407"/>
      <c r="K1" s="407"/>
      <c r="L1" s="407"/>
      <c r="M1" s="407"/>
      <c r="N1" s="407"/>
      <c r="O1" s="407"/>
      <c r="P1" s="407"/>
      <c r="Q1" s="405" t="s">
        <v>150</v>
      </c>
      <c r="R1" s="405"/>
      <c r="S1" s="405"/>
      <c r="T1" s="405"/>
      <c r="U1" s="405"/>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406" t="s">
        <v>120</v>
      </c>
      <c r="S2" s="406"/>
      <c r="T2" s="406"/>
      <c r="U2" s="406"/>
      <c r="V2" s="64"/>
    </row>
    <row r="3" spans="1:22" s="76" customFormat="1" ht="15.75" customHeight="1">
      <c r="A3" s="401" t="s">
        <v>21</v>
      </c>
      <c r="B3" s="401"/>
      <c r="C3" s="382" t="s">
        <v>132</v>
      </c>
      <c r="D3" s="392" t="s">
        <v>134</v>
      </c>
      <c r="E3" s="388" t="s">
        <v>75</v>
      </c>
      <c r="F3" s="389"/>
      <c r="G3" s="381" t="s">
        <v>36</v>
      </c>
      <c r="H3" s="381" t="s">
        <v>82</v>
      </c>
      <c r="I3" s="386" t="s">
        <v>37</v>
      </c>
      <c r="J3" s="387"/>
      <c r="K3" s="387"/>
      <c r="L3" s="387"/>
      <c r="M3" s="387"/>
      <c r="N3" s="387"/>
      <c r="O3" s="387"/>
      <c r="P3" s="387"/>
      <c r="Q3" s="387"/>
      <c r="R3" s="387"/>
      <c r="S3" s="387"/>
      <c r="T3" s="385" t="s">
        <v>103</v>
      </c>
      <c r="U3" s="392" t="s">
        <v>108</v>
      </c>
      <c r="V3" s="75"/>
    </row>
    <row r="4" spans="1:22" s="75" customFormat="1" ht="15.75" customHeight="1">
      <c r="A4" s="401"/>
      <c r="B4" s="401"/>
      <c r="C4" s="383"/>
      <c r="D4" s="392"/>
      <c r="E4" s="396" t="s">
        <v>137</v>
      </c>
      <c r="F4" s="396" t="s">
        <v>62</v>
      </c>
      <c r="G4" s="381"/>
      <c r="H4" s="381"/>
      <c r="I4" s="381" t="s">
        <v>37</v>
      </c>
      <c r="J4" s="392" t="s">
        <v>38</v>
      </c>
      <c r="K4" s="392"/>
      <c r="L4" s="392"/>
      <c r="M4" s="392"/>
      <c r="N4" s="392"/>
      <c r="O4" s="392"/>
      <c r="P4" s="392"/>
      <c r="Q4" s="390" t="s">
        <v>139</v>
      </c>
      <c r="R4" s="390" t="s">
        <v>148</v>
      </c>
      <c r="S4" s="390" t="s">
        <v>81</v>
      </c>
      <c r="T4" s="385"/>
      <c r="U4" s="392"/>
      <c r="V4" s="76"/>
    </row>
    <row r="5" spans="1:21" s="75" customFormat="1" ht="18" customHeight="1">
      <c r="A5" s="401"/>
      <c r="B5" s="401"/>
      <c r="C5" s="383"/>
      <c r="D5" s="392"/>
      <c r="E5" s="397"/>
      <c r="F5" s="397"/>
      <c r="G5" s="381"/>
      <c r="H5" s="381"/>
      <c r="I5" s="381"/>
      <c r="J5" s="381" t="s">
        <v>61</v>
      </c>
      <c r="K5" s="394" t="s">
        <v>4</v>
      </c>
      <c r="L5" s="400"/>
      <c r="M5" s="400"/>
      <c r="N5" s="400"/>
      <c r="O5" s="400"/>
      <c r="P5" s="395"/>
      <c r="Q5" s="393"/>
      <c r="R5" s="393"/>
      <c r="S5" s="393"/>
      <c r="T5" s="385"/>
      <c r="U5" s="392"/>
    </row>
    <row r="6" spans="1:21" s="75" customFormat="1" ht="18.75" customHeight="1">
      <c r="A6" s="401"/>
      <c r="B6" s="401"/>
      <c r="C6" s="383"/>
      <c r="D6" s="392"/>
      <c r="E6" s="397"/>
      <c r="F6" s="397"/>
      <c r="G6" s="381"/>
      <c r="H6" s="381"/>
      <c r="I6" s="381"/>
      <c r="J6" s="381"/>
      <c r="K6" s="390" t="s">
        <v>96</v>
      </c>
      <c r="L6" s="394" t="s">
        <v>4</v>
      </c>
      <c r="M6" s="395"/>
      <c r="N6" s="390" t="s">
        <v>42</v>
      </c>
      <c r="O6" s="390" t="s">
        <v>147</v>
      </c>
      <c r="P6" s="390" t="s">
        <v>46</v>
      </c>
      <c r="Q6" s="393"/>
      <c r="R6" s="393"/>
      <c r="S6" s="393"/>
      <c r="T6" s="385"/>
      <c r="U6" s="392"/>
    </row>
    <row r="7" spans="1:22" ht="36">
      <c r="A7" s="401"/>
      <c r="B7" s="401"/>
      <c r="C7" s="384"/>
      <c r="D7" s="392"/>
      <c r="E7" s="398"/>
      <c r="F7" s="398"/>
      <c r="G7" s="381"/>
      <c r="H7" s="381"/>
      <c r="I7" s="381"/>
      <c r="J7" s="381"/>
      <c r="K7" s="391"/>
      <c r="L7" s="65" t="s">
        <v>39</v>
      </c>
      <c r="M7" s="65" t="s">
        <v>97</v>
      </c>
      <c r="N7" s="391"/>
      <c r="O7" s="391"/>
      <c r="P7" s="391"/>
      <c r="Q7" s="391"/>
      <c r="R7" s="391"/>
      <c r="S7" s="391"/>
      <c r="T7" s="385"/>
      <c r="U7" s="392"/>
      <c r="V7" s="75"/>
    </row>
    <row r="8" spans="1:21" ht="15.75">
      <c r="A8" s="399" t="s">
        <v>3</v>
      </c>
      <c r="B8" s="399"/>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1" ht="15.75">
      <c r="A9" s="399" t="s">
        <v>10</v>
      </c>
      <c r="B9" s="399"/>
      <c r="C9" s="78"/>
      <c r="D9" s="78"/>
      <c r="E9" s="78"/>
      <c r="F9" s="78"/>
      <c r="G9" s="78"/>
      <c r="H9" s="78"/>
      <c r="I9" s="78"/>
      <c r="J9" s="78"/>
      <c r="K9" s="78"/>
      <c r="L9" s="78"/>
      <c r="M9" s="78"/>
      <c r="N9" s="78"/>
      <c r="O9" s="78"/>
      <c r="P9" s="79"/>
      <c r="Q9" s="79"/>
      <c r="R9" s="79"/>
      <c r="S9" s="79"/>
      <c r="T9" s="78"/>
      <c r="U9" s="78"/>
    </row>
    <row r="10" spans="1:21" ht="15.75">
      <c r="A10" s="80" t="s">
        <v>0</v>
      </c>
      <c r="B10" s="81" t="s">
        <v>28</v>
      </c>
      <c r="C10" s="78"/>
      <c r="D10" s="78"/>
      <c r="E10" s="78"/>
      <c r="F10" s="78"/>
      <c r="G10" s="78"/>
      <c r="H10" s="78"/>
      <c r="I10" s="78"/>
      <c r="J10" s="78"/>
      <c r="K10" s="78"/>
      <c r="L10" s="78"/>
      <c r="M10" s="78"/>
      <c r="N10" s="78"/>
      <c r="O10" s="78"/>
      <c r="P10" s="79"/>
      <c r="Q10" s="79"/>
      <c r="R10" s="79"/>
      <c r="S10" s="79"/>
      <c r="T10" s="78"/>
      <c r="U10" s="78"/>
    </row>
    <row r="11" spans="1:21" ht="15.75">
      <c r="A11" s="82" t="s">
        <v>13</v>
      </c>
      <c r="B11" s="83" t="s">
        <v>6</v>
      </c>
      <c r="C11" s="78"/>
      <c r="D11" s="78"/>
      <c r="E11" s="78"/>
      <c r="F11" s="78"/>
      <c r="G11" s="78"/>
      <c r="H11" s="78"/>
      <c r="I11" s="78"/>
      <c r="J11" s="78"/>
      <c r="K11" s="78"/>
      <c r="L11" s="78"/>
      <c r="M11" s="78"/>
      <c r="N11" s="78"/>
      <c r="O11" s="78"/>
      <c r="P11" s="78"/>
      <c r="Q11" s="78"/>
      <c r="R11" s="78"/>
      <c r="S11" s="78"/>
      <c r="T11" s="78"/>
      <c r="U11" s="78"/>
    </row>
    <row r="12" spans="1:21" ht="15.75">
      <c r="A12" s="82" t="s">
        <v>14</v>
      </c>
      <c r="B12" s="83" t="s">
        <v>6</v>
      </c>
      <c r="C12" s="78"/>
      <c r="D12" s="78"/>
      <c r="E12" s="78"/>
      <c r="F12" s="78"/>
      <c r="G12" s="78"/>
      <c r="H12" s="78"/>
      <c r="I12" s="78"/>
      <c r="J12" s="78"/>
      <c r="K12" s="78"/>
      <c r="L12" s="78"/>
      <c r="M12" s="78"/>
      <c r="N12" s="78"/>
      <c r="O12" s="78"/>
      <c r="P12" s="79"/>
      <c r="Q12" s="79"/>
      <c r="R12" s="79"/>
      <c r="S12" s="79"/>
      <c r="T12" s="78"/>
      <c r="U12" s="78"/>
    </row>
    <row r="13" spans="1:21" ht="15.75">
      <c r="A13" s="82" t="s">
        <v>9</v>
      </c>
      <c r="B13" s="83" t="s">
        <v>11</v>
      </c>
      <c r="C13" s="78"/>
      <c r="D13" s="78"/>
      <c r="E13" s="78"/>
      <c r="F13" s="78"/>
      <c r="G13" s="78"/>
      <c r="H13" s="78"/>
      <c r="I13" s="78"/>
      <c r="J13" s="78"/>
      <c r="K13" s="78"/>
      <c r="L13" s="78"/>
      <c r="M13" s="78"/>
      <c r="N13" s="78"/>
      <c r="O13" s="78"/>
      <c r="P13" s="79"/>
      <c r="Q13" s="79"/>
      <c r="R13" s="79"/>
      <c r="S13" s="79"/>
      <c r="T13" s="78"/>
      <c r="U13" s="78"/>
    </row>
    <row r="14" spans="1:21" ht="15.75">
      <c r="A14" s="80" t="s">
        <v>1</v>
      </c>
      <c r="B14" s="81" t="s">
        <v>8</v>
      </c>
      <c r="C14" s="78"/>
      <c r="D14" s="78"/>
      <c r="E14" s="78"/>
      <c r="F14" s="78"/>
      <c r="G14" s="78"/>
      <c r="H14" s="78"/>
      <c r="I14" s="78"/>
      <c r="J14" s="78"/>
      <c r="K14" s="78"/>
      <c r="L14" s="78"/>
      <c r="M14" s="78"/>
      <c r="N14" s="78"/>
      <c r="O14" s="78"/>
      <c r="P14" s="79"/>
      <c r="Q14" s="79"/>
      <c r="R14" s="79"/>
      <c r="S14" s="79"/>
      <c r="T14" s="78"/>
      <c r="U14" s="78"/>
    </row>
    <row r="15" spans="1:21" ht="15.75">
      <c r="A15" s="80" t="s">
        <v>13</v>
      </c>
      <c r="B15" s="81" t="s">
        <v>5</v>
      </c>
      <c r="C15" s="78"/>
      <c r="D15" s="78"/>
      <c r="E15" s="78"/>
      <c r="F15" s="78"/>
      <c r="G15" s="78"/>
      <c r="H15" s="78"/>
      <c r="I15" s="78"/>
      <c r="J15" s="78"/>
      <c r="K15" s="78"/>
      <c r="L15" s="78"/>
      <c r="M15" s="78"/>
      <c r="N15" s="78"/>
      <c r="O15" s="78"/>
      <c r="P15" s="79"/>
      <c r="Q15" s="79"/>
      <c r="R15" s="79"/>
      <c r="S15" s="79"/>
      <c r="T15" s="78"/>
      <c r="U15" s="78"/>
    </row>
    <row r="16" spans="1:21" ht="15.75">
      <c r="A16" s="82" t="s">
        <v>15</v>
      </c>
      <c r="B16" s="83" t="s">
        <v>6</v>
      </c>
      <c r="C16" s="78"/>
      <c r="D16" s="78"/>
      <c r="E16" s="78"/>
      <c r="F16" s="78"/>
      <c r="G16" s="78"/>
      <c r="H16" s="78"/>
      <c r="I16" s="78"/>
      <c r="J16" s="78"/>
      <c r="K16" s="78"/>
      <c r="L16" s="78"/>
      <c r="M16" s="78"/>
      <c r="N16" s="78"/>
      <c r="O16" s="78"/>
      <c r="P16" s="79"/>
      <c r="Q16" s="79"/>
      <c r="R16" s="79"/>
      <c r="S16" s="79"/>
      <c r="T16" s="78"/>
      <c r="U16" s="78"/>
    </row>
    <row r="17" spans="1:21" ht="15.75">
      <c r="A17" s="82" t="s">
        <v>16</v>
      </c>
      <c r="B17" s="83" t="s">
        <v>7</v>
      </c>
      <c r="C17" s="78"/>
      <c r="D17" s="78"/>
      <c r="E17" s="78"/>
      <c r="F17" s="78"/>
      <c r="G17" s="78"/>
      <c r="H17" s="78"/>
      <c r="I17" s="78"/>
      <c r="J17" s="78"/>
      <c r="K17" s="78"/>
      <c r="L17" s="78"/>
      <c r="M17" s="78"/>
      <c r="N17" s="78"/>
      <c r="O17" s="78"/>
      <c r="P17" s="79"/>
      <c r="Q17" s="79"/>
      <c r="R17" s="79"/>
      <c r="S17" s="79"/>
      <c r="T17" s="78"/>
      <c r="U17" s="78"/>
    </row>
    <row r="18" spans="1:21" ht="15.75">
      <c r="A18" s="82" t="s">
        <v>9</v>
      </c>
      <c r="B18" s="83" t="s">
        <v>11</v>
      </c>
      <c r="C18" s="78"/>
      <c r="D18" s="78"/>
      <c r="E18" s="78"/>
      <c r="F18" s="78"/>
      <c r="G18" s="78"/>
      <c r="H18" s="78"/>
      <c r="I18" s="78"/>
      <c r="J18" s="78"/>
      <c r="K18" s="78"/>
      <c r="L18" s="78"/>
      <c r="M18" s="78"/>
      <c r="N18" s="78"/>
      <c r="O18" s="78"/>
      <c r="P18" s="79"/>
      <c r="Q18" s="79"/>
      <c r="R18" s="79"/>
      <c r="S18" s="79"/>
      <c r="T18" s="78"/>
      <c r="U18" s="78"/>
    </row>
    <row r="19" spans="1:21" ht="15.75">
      <c r="A19" s="80" t="s">
        <v>14</v>
      </c>
      <c r="B19" s="81" t="s">
        <v>59</v>
      </c>
      <c r="C19" s="78"/>
      <c r="D19" s="78"/>
      <c r="E19" s="78"/>
      <c r="F19" s="78"/>
      <c r="G19" s="78"/>
      <c r="H19" s="78"/>
      <c r="I19" s="78"/>
      <c r="J19" s="78"/>
      <c r="K19" s="78"/>
      <c r="L19" s="78"/>
      <c r="M19" s="78"/>
      <c r="N19" s="78"/>
      <c r="O19" s="78"/>
      <c r="P19" s="79"/>
      <c r="Q19" s="79"/>
      <c r="R19" s="79"/>
      <c r="S19" s="79"/>
      <c r="T19" s="78"/>
      <c r="U19" s="78"/>
    </row>
    <row r="20" spans="1:21" ht="15.75">
      <c r="A20" s="82" t="s">
        <v>17</v>
      </c>
      <c r="B20" s="83" t="s">
        <v>6</v>
      </c>
      <c r="C20" s="78"/>
      <c r="D20" s="78"/>
      <c r="E20" s="78"/>
      <c r="F20" s="78"/>
      <c r="G20" s="78"/>
      <c r="H20" s="78"/>
      <c r="I20" s="78"/>
      <c r="J20" s="78"/>
      <c r="K20" s="78"/>
      <c r="L20" s="78"/>
      <c r="M20" s="78"/>
      <c r="N20" s="78"/>
      <c r="O20" s="78"/>
      <c r="P20" s="79"/>
      <c r="Q20" s="79"/>
      <c r="R20" s="79"/>
      <c r="S20" s="79"/>
      <c r="T20" s="78"/>
      <c r="U20" s="78"/>
    </row>
    <row r="21" spans="1:21" ht="15.75">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ht="15.75">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403" t="s">
        <v>119</v>
      </c>
      <c r="B23" s="403"/>
      <c r="C23" s="403"/>
      <c r="D23" s="403"/>
      <c r="E23" s="403"/>
      <c r="F23" s="403"/>
      <c r="G23" s="403"/>
      <c r="H23" s="403"/>
      <c r="I23" s="84"/>
      <c r="J23" s="84"/>
      <c r="K23" s="84"/>
      <c r="L23" s="84"/>
      <c r="M23" s="84"/>
      <c r="N23" s="404" t="s">
        <v>127</v>
      </c>
      <c r="O23" s="404"/>
      <c r="P23" s="404"/>
      <c r="Q23" s="404"/>
      <c r="R23" s="404"/>
      <c r="S23" s="404"/>
      <c r="T23" s="404"/>
      <c r="U23" s="404"/>
      <c r="V23" s="84"/>
    </row>
  </sheetData>
  <sheetProtection/>
  <mergeCells count="31">
    <mergeCell ref="A8:B8"/>
    <mergeCell ref="K5:P5"/>
    <mergeCell ref="A3:B7"/>
    <mergeCell ref="A1:E1"/>
    <mergeCell ref="A23:H23"/>
    <mergeCell ref="A9:B9"/>
    <mergeCell ref="F4:F7"/>
    <mergeCell ref="N23:U23"/>
    <mergeCell ref="J5:J7"/>
    <mergeCell ref="U3:U7"/>
    <mergeCell ref="Q1:U1"/>
    <mergeCell ref="R2:U2"/>
    <mergeCell ref="F1:P1"/>
    <mergeCell ref="J4:P4"/>
    <mergeCell ref="P6:P7"/>
    <mergeCell ref="Q4:Q7"/>
    <mergeCell ref="G3:G7"/>
    <mergeCell ref="C3:C7"/>
    <mergeCell ref="H3:H7"/>
    <mergeCell ref="T3:T7"/>
    <mergeCell ref="I3:S3"/>
    <mergeCell ref="E3:F3"/>
    <mergeCell ref="N6:N7"/>
    <mergeCell ref="I4:I7"/>
    <mergeCell ref="K6:K7"/>
    <mergeCell ref="D3:D7"/>
    <mergeCell ref="R4:R7"/>
    <mergeCell ref="S4:S7"/>
    <mergeCell ref="L6:M6"/>
    <mergeCell ref="E4:E7"/>
    <mergeCell ref="O6:O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W125"/>
  <sheetViews>
    <sheetView showZeros="0" view="pageBreakPreview" zoomScale="85" zoomScaleSheetLayoutView="85" zoomScalePageLayoutView="0" workbookViewId="0" topLeftCell="A1">
      <selection activeCell="E1" sqref="E1:O1"/>
    </sheetView>
  </sheetViews>
  <sheetFormatPr defaultColWidth="9.00390625" defaultRowHeight="15.75"/>
  <cols>
    <col min="1" max="1" width="3.50390625" style="4" customWidth="1"/>
    <col min="2" max="2" width="25.50390625" style="4" customWidth="1"/>
    <col min="3" max="3" width="9.75390625" style="4" customWidth="1"/>
    <col min="4" max="4" width="9.875" style="4" customWidth="1"/>
    <col min="5" max="5" width="10.25390625" style="4" customWidth="1"/>
    <col min="6" max="6" width="8.75390625" style="4" customWidth="1"/>
    <col min="7" max="7" width="5.625" style="4" customWidth="1"/>
    <col min="8" max="8" width="9.625" style="4" customWidth="1"/>
    <col min="9" max="10" width="9.50390625" style="4" customWidth="1"/>
    <col min="11" max="11" width="9.75390625" style="4" customWidth="1"/>
    <col min="12" max="12" width="9.25390625" style="4" customWidth="1"/>
    <col min="13" max="13" width="6.00390625" style="8" customWidth="1"/>
    <col min="14" max="14" width="9.50390625" style="8" customWidth="1"/>
    <col min="15" max="15" width="7.75390625" style="8" customWidth="1"/>
    <col min="16" max="16" width="6.75390625" style="8" customWidth="1"/>
    <col min="17" max="17" width="9.75390625" style="8" customWidth="1"/>
    <col min="18" max="18" width="9.50390625" style="8" customWidth="1"/>
    <col min="19" max="19" width="7.375" style="8" customWidth="1"/>
    <col min="20" max="20" width="9.75390625" style="8" customWidth="1"/>
    <col min="21" max="21" width="6.625" style="8" customWidth="1"/>
    <col min="22" max="16384" width="9.00390625" style="4" customWidth="1"/>
  </cols>
  <sheetData>
    <row r="1" spans="1:21" ht="69" customHeight="1">
      <c r="A1" s="286" t="s">
        <v>202</v>
      </c>
      <c r="B1" s="286"/>
      <c r="C1" s="286"/>
      <c r="D1" s="286"/>
      <c r="E1" s="240" t="s">
        <v>262</v>
      </c>
      <c r="F1" s="240"/>
      <c r="G1" s="240"/>
      <c r="H1" s="240"/>
      <c r="I1" s="240"/>
      <c r="J1" s="240"/>
      <c r="K1" s="240"/>
      <c r="L1" s="240"/>
      <c r="M1" s="240"/>
      <c r="N1" s="240"/>
      <c r="O1" s="240"/>
      <c r="P1" s="283" t="str">
        <f>TT!C2</f>
        <v>Đơn vị  báo cáo: 
Đơn vị nhận báo cáo: </v>
      </c>
      <c r="Q1" s="283"/>
      <c r="R1" s="283"/>
      <c r="S1" s="283"/>
      <c r="T1" s="283"/>
      <c r="U1" s="283"/>
    </row>
    <row r="2" spans="1:22" ht="17.25" customHeight="1">
      <c r="A2" s="25"/>
      <c r="B2" s="27"/>
      <c r="C2" s="27"/>
      <c r="D2" s="6"/>
      <c r="E2" s="6"/>
      <c r="F2" s="6"/>
      <c r="G2" s="6"/>
      <c r="H2" s="37"/>
      <c r="I2" s="38" t="e">
        <f>COUNTBLANK(#REF!)</f>
        <v>#REF!</v>
      </c>
      <c r="J2" s="39">
        <f>COUNTA(#REF!)</f>
        <v>1</v>
      </c>
      <c r="K2" s="39" t="e">
        <f>I2+J2</f>
        <v>#REF!</v>
      </c>
      <c r="L2" s="39"/>
      <c r="M2" s="40"/>
      <c r="N2" s="26"/>
      <c r="O2" s="26"/>
      <c r="P2" s="287" t="s">
        <v>161</v>
      </c>
      <c r="Q2" s="287"/>
      <c r="R2" s="287"/>
      <c r="S2" s="287"/>
      <c r="T2" s="287"/>
      <c r="U2" s="287"/>
      <c r="V2" s="36"/>
    </row>
    <row r="3" spans="1:21" s="11" customFormat="1" ht="15.75" customHeight="1">
      <c r="A3" s="374" t="s">
        <v>136</v>
      </c>
      <c r="B3" s="374" t="s">
        <v>157</v>
      </c>
      <c r="C3" s="285" t="s">
        <v>134</v>
      </c>
      <c r="D3" s="285" t="s">
        <v>4</v>
      </c>
      <c r="E3" s="285"/>
      <c r="F3" s="373" t="s">
        <v>36</v>
      </c>
      <c r="G3" s="372" t="s">
        <v>158</v>
      </c>
      <c r="H3" s="373" t="s">
        <v>37</v>
      </c>
      <c r="I3" s="296" t="s">
        <v>4</v>
      </c>
      <c r="J3" s="297"/>
      <c r="K3" s="297"/>
      <c r="L3" s="297"/>
      <c r="M3" s="297"/>
      <c r="N3" s="297"/>
      <c r="O3" s="297"/>
      <c r="P3" s="297"/>
      <c r="Q3" s="297"/>
      <c r="R3" s="297"/>
      <c r="S3" s="297"/>
      <c r="T3" s="378" t="s">
        <v>103</v>
      </c>
      <c r="U3" s="294" t="s">
        <v>160</v>
      </c>
    </row>
    <row r="4" spans="1:21" s="12" customFormat="1" ht="15.75" customHeight="1">
      <c r="A4" s="375"/>
      <c r="B4" s="375"/>
      <c r="C4" s="285"/>
      <c r="D4" s="285" t="s">
        <v>137</v>
      </c>
      <c r="E4" s="285" t="s">
        <v>62</v>
      </c>
      <c r="F4" s="373"/>
      <c r="G4" s="372"/>
      <c r="H4" s="373"/>
      <c r="I4" s="373" t="s">
        <v>61</v>
      </c>
      <c r="J4" s="285" t="s">
        <v>4</v>
      </c>
      <c r="K4" s="285"/>
      <c r="L4" s="285"/>
      <c r="M4" s="285"/>
      <c r="N4" s="285"/>
      <c r="O4" s="285"/>
      <c r="P4" s="285"/>
      <c r="Q4" s="372" t="s">
        <v>139</v>
      </c>
      <c r="R4" s="373" t="s">
        <v>148</v>
      </c>
      <c r="S4" s="371" t="s">
        <v>81</v>
      </c>
      <c r="T4" s="379"/>
      <c r="U4" s="295"/>
    </row>
    <row r="5" spans="1:21" s="11" customFormat="1" ht="15.75" customHeight="1">
      <c r="A5" s="375"/>
      <c r="B5" s="375"/>
      <c r="C5" s="285"/>
      <c r="D5" s="285"/>
      <c r="E5" s="285"/>
      <c r="F5" s="373"/>
      <c r="G5" s="372"/>
      <c r="H5" s="373"/>
      <c r="I5" s="373"/>
      <c r="J5" s="373" t="s">
        <v>96</v>
      </c>
      <c r="K5" s="285" t="s">
        <v>4</v>
      </c>
      <c r="L5" s="285"/>
      <c r="M5" s="285"/>
      <c r="N5" s="373" t="s">
        <v>42</v>
      </c>
      <c r="O5" s="373" t="s">
        <v>147</v>
      </c>
      <c r="P5" s="373" t="s">
        <v>46</v>
      </c>
      <c r="Q5" s="372"/>
      <c r="R5" s="373"/>
      <c r="S5" s="371"/>
      <c r="T5" s="379"/>
      <c r="U5" s="295"/>
    </row>
    <row r="6" spans="1:21" s="11" customFormat="1" ht="15.75" customHeight="1">
      <c r="A6" s="375"/>
      <c r="B6" s="375"/>
      <c r="C6" s="285"/>
      <c r="D6" s="285"/>
      <c r="E6" s="285"/>
      <c r="F6" s="373"/>
      <c r="G6" s="372"/>
      <c r="H6" s="373"/>
      <c r="I6" s="373"/>
      <c r="J6" s="373"/>
      <c r="K6" s="285"/>
      <c r="L6" s="285"/>
      <c r="M6" s="285"/>
      <c r="N6" s="373"/>
      <c r="O6" s="373"/>
      <c r="P6" s="373"/>
      <c r="Q6" s="372"/>
      <c r="R6" s="373"/>
      <c r="S6" s="371"/>
      <c r="T6" s="379"/>
      <c r="U6" s="295"/>
    </row>
    <row r="7" spans="1:23" s="11" customFormat="1" ht="69" customHeight="1">
      <c r="A7" s="376"/>
      <c r="B7" s="376"/>
      <c r="C7" s="285"/>
      <c r="D7" s="285"/>
      <c r="E7" s="285"/>
      <c r="F7" s="373"/>
      <c r="G7" s="372"/>
      <c r="H7" s="373"/>
      <c r="I7" s="373"/>
      <c r="J7" s="373"/>
      <c r="K7" s="60" t="s">
        <v>39</v>
      </c>
      <c r="L7" s="60" t="s">
        <v>138</v>
      </c>
      <c r="M7" s="60" t="s">
        <v>156</v>
      </c>
      <c r="N7" s="373"/>
      <c r="O7" s="373"/>
      <c r="P7" s="373"/>
      <c r="Q7" s="372"/>
      <c r="R7" s="373"/>
      <c r="S7" s="371"/>
      <c r="T7" s="380"/>
      <c r="U7" s="295"/>
      <c r="W7" s="45"/>
    </row>
    <row r="8" spans="1:21" ht="14.25" customHeight="1">
      <c r="A8" s="369" t="s">
        <v>3</v>
      </c>
      <c r="B8" s="370"/>
      <c r="C8" s="143" t="s">
        <v>13</v>
      </c>
      <c r="D8" s="143" t="s">
        <v>14</v>
      </c>
      <c r="E8" s="143" t="s">
        <v>19</v>
      </c>
      <c r="F8" s="143" t="s">
        <v>22</v>
      </c>
      <c r="G8" s="143" t="s">
        <v>23</v>
      </c>
      <c r="H8" s="143" t="s">
        <v>24</v>
      </c>
      <c r="I8" s="143" t="s">
        <v>25</v>
      </c>
      <c r="J8" s="143" t="s">
        <v>26</v>
      </c>
      <c r="K8" s="143" t="s">
        <v>27</v>
      </c>
      <c r="L8" s="143" t="s">
        <v>29</v>
      </c>
      <c r="M8" s="143" t="s">
        <v>30</v>
      </c>
      <c r="N8" s="143" t="s">
        <v>104</v>
      </c>
      <c r="O8" s="143" t="s">
        <v>101</v>
      </c>
      <c r="P8" s="143" t="s">
        <v>105</v>
      </c>
      <c r="Q8" s="143" t="s">
        <v>106</v>
      </c>
      <c r="R8" s="143" t="s">
        <v>107</v>
      </c>
      <c r="S8" s="143" t="s">
        <v>118</v>
      </c>
      <c r="T8" s="143" t="s">
        <v>131</v>
      </c>
      <c r="U8" s="143" t="s">
        <v>133</v>
      </c>
    </row>
    <row r="9" spans="1:21" ht="20.25" customHeight="1">
      <c r="A9" s="213"/>
      <c r="B9" s="200" t="s">
        <v>12</v>
      </c>
      <c r="C9" s="226">
        <v>800875001</v>
      </c>
      <c r="D9" s="227">
        <v>467479677</v>
      </c>
      <c r="E9" s="227">
        <v>333395324</v>
      </c>
      <c r="F9" s="227">
        <v>29967572</v>
      </c>
      <c r="G9" s="227">
        <v>2050</v>
      </c>
      <c r="H9" s="226">
        <v>770905379</v>
      </c>
      <c r="I9" s="226">
        <v>308500286</v>
      </c>
      <c r="J9" s="226">
        <v>115101056</v>
      </c>
      <c r="K9" s="227">
        <v>95123840</v>
      </c>
      <c r="L9" s="227">
        <v>19965216</v>
      </c>
      <c r="M9" s="227">
        <v>12000</v>
      </c>
      <c r="N9" s="227">
        <v>193188491</v>
      </c>
      <c r="O9" s="227">
        <v>210739</v>
      </c>
      <c r="P9" s="227">
        <v>0</v>
      </c>
      <c r="Q9" s="227">
        <v>325663946</v>
      </c>
      <c r="R9" s="227">
        <v>136710431</v>
      </c>
      <c r="S9" s="227">
        <v>30716</v>
      </c>
      <c r="T9" s="226">
        <v>655804323</v>
      </c>
      <c r="U9" s="228">
        <v>0.3730987011143322</v>
      </c>
    </row>
    <row r="10" spans="1:22" s="113" customFormat="1" ht="15.75">
      <c r="A10" s="214" t="s">
        <v>1</v>
      </c>
      <c r="B10" s="205" t="s">
        <v>206</v>
      </c>
      <c r="C10" s="229">
        <v>147165135</v>
      </c>
      <c r="D10" s="229">
        <v>119473633</v>
      </c>
      <c r="E10" s="229">
        <v>27691502</v>
      </c>
      <c r="F10" s="229">
        <v>675666</v>
      </c>
      <c r="G10" s="229">
        <v>0</v>
      </c>
      <c r="H10" s="229">
        <v>146489469</v>
      </c>
      <c r="I10" s="229">
        <v>29681292</v>
      </c>
      <c r="J10" s="229">
        <v>20717516</v>
      </c>
      <c r="K10" s="229">
        <v>20221862</v>
      </c>
      <c r="L10" s="229">
        <v>491654</v>
      </c>
      <c r="M10" s="229">
        <v>4000</v>
      </c>
      <c r="N10" s="229">
        <v>8963776</v>
      </c>
      <c r="O10" s="229">
        <v>0</v>
      </c>
      <c r="P10" s="229">
        <v>0</v>
      </c>
      <c r="Q10" s="229">
        <v>114450880</v>
      </c>
      <c r="R10" s="229">
        <v>2357297</v>
      </c>
      <c r="S10" s="229">
        <v>0</v>
      </c>
      <c r="T10" s="229">
        <v>125771953</v>
      </c>
      <c r="U10" s="230">
        <v>0.6979991302265414</v>
      </c>
      <c r="V10" s="113" t="s">
        <v>2</v>
      </c>
    </row>
    <row r="11" spans="1:21" s="113" customFormat="1" ht="15.75">
      <c r="A11" s="215">
        <v>1</v>
      </c>
      <c r="B11" s="208" t="s">
        <v>253</v>
      </c>
      <c r="C11" s="226">
        <v>132227</v>
      </c>
      <c r="D11" s="231">
        <v>0</v>
      </c>
      <c r="E11" s="231">
        <v>132227</v>
      </c>
      <c r="F11" s="231">
        <v>0</v>
      </c>
      <c r="G11" s="231">
        <v>0</v>
      </c>
      <c r="H11" s="226">
        <v>132227</v>
      </c>
      <c r="I11" s="226">
        <v>132227</v>
      </c>
      <c r="J11" s="226">
        <v>132227</v>
      </c>
      <c r="K11" s="231">
        <v>132227</v>
      </c>
      <c r="L11" s="231">
        <v>0</v>
      </c>
      <c r="M11" s="231">
        <v>0</v>
      </c>
      <c r="N11" s="231">
        <v>0</v>
      </c>
      <c r="O11" s="231">
        <v>0</v>
      </c>
      <c r="P11" s="231">
        <v>0</v>
      </c>
      <c r="Q11" s="231">
        <v>0</v>
      </c>
      <c r="R11" s="231">
        <v>0</v>
      </c>
      <c r="S11" s="231">
        <v>0</v>
      </c>
      <c r="T11" s="226">
        <v>0</v>
      </c>
      <c r="U11" s="228">
        <v>1</v>
      </c>
    </row>
    <row r="12" spans="1:21" s="113" customFormat="1" ht="15.75">
      <c r="A12" s="215">
        <v>2</v>
      </c>
      <c r="B12" s="208" t="s">
        <v>217</v>
      </c>
      <c r="C12" s="226">
        <v>281324</v>
      </c>
      <c r="D12" s="231">
        <v>200</v>
      </c>
      <c r="E12" s="231">
        <v>281124</v>
      </c>
      <c r="F12" s="231">
        <v>258024</v>
      </c>
      <c r="G12" s="231">
        <v>0</v>
      </c>
      <c r="H12" s="226">
        <v>23300</v>
      </c>
      <c r="I12" s="226">
        <v>23300</v>
      </c>
      <c r="J12" s="226">
        <v>23300</v>
      </c>
      <c r="K12" s="231">
        <v>23300</v>
      </c>
      <c r="L12" s="231">
        <v>0</v>
      </c>
      <c r="M12" s="231">
        <v>0</v>
      </c>
      <c r="N12" s="231">
        <v>0</v>
      </c>
      <c r="O12" s="231">
        <v>0</v>
      </c>
      <c r="P12" s="231">
        <v>0</v>
      </c>
      <c r="Q12" s="231">
        <v>0</v>
      </c>
      <c r="R12" s="231">
        <v>0</v>
      </c>
      <c r="S12" s="231">
        <v>0</v>
      </c>
      <c r="T12" s="226">
        <v>0</v>
      </c>
      <c r="U12" s="228">
        <v>1</v>
      </c>
    </row>
    <row r="13" spans="1:21" s="113" customFormat="1" ht="15.75">
      <c r="A13" s="215">
        <v>3</v>
      </c>
      <c r="B13" s="208" t="s">
        <v>203</v>
      </c>
      <c r="C13" s="226">
        <v>912669</v>
      </c>
      <c r="D13" s="231">
        <v>0</v>
      </c>
      <c r="E13" s="231">
        <v>912669</v>
      </c>
      <c r="F13" s="231">
        <v>350000</v>
      </c>
      <c r="G13" s="231">
        <v>0</v>
      </c>
      <c r="H13" s="226">
        <v>562669</v>
      </c>
      <c r="I13" s="226">
        <v>562669</v>
      </c>
      <c r="J13" s="226">
        <v>562669</v>
      </c>
      <c r="K13" s="231">
        <v>562669</v>
      </c>
      <c r="L13" s="231">
        <v>0</v>
      </c>
      <c r="M13" s="231">
        <v>0</v>
      </c>
      <c r="N13" s="231">
        <v>0</v>
      </c>
      <c r="O13" s="231">
        <v>0</v>
      </c>
      <c r="P13" s="231">
        <v>0</v>
      </c>
      <c r="Q13" s="231">
        <v>0</v>
      </c>
      <c r="R13" s="231">
        <v>0</v>
      </c>
      <c r="S13" s="231">
        <v>0</v>
      </c>
      <c r="T13" s="226">
        <v>0</v>
      </c>
      <c r="U13" s="228">
        <v>1</v>
      </c>
    </row>
    <row r="14" spans="1:21" s="113" customFormat="1" ht="15.75">
      <c r="A14" s="215">
        <v>4</v>
      </c>
      <c r="B14" s="208" t="s">
        <v>218</v>
      </c>
      <c r="C14" s="226">
        <v>33304</v>
      </c>
      <c r="D14" s="231">
        <v>0</v>
      </c>
      <c r="E14" s="231">
        <v>33304</v>
      </c>
      <c r="F14" s="231">
        <v>0</v>
      </c>
      <c r="G14" s="231">
        <v>0</v>
      </c>
      <c r="H14" s="226">
        <v>33304</v>
      </c>
      <c r="I14" s="226">
        <v>33304</v>
      </c>
      <c r="J14" s="226">
        <v>33304</v>
      </c>
      <c r="K14" s="231">
        <v>33304</v>
      </c>
      <c r="L14" s="231">
        <v>0</v>
      </c>
      <c r="M14" s="231">
        <v>0</v>
      </c>
      <c r="N14" s="231">
        <v>0</v>
      </c>
      <c r="O14" s="231">
        <v>0</v>
      </c>
      <c r="P14" s="231">
        <v>0</v>
      </c>
      <c r="Q14" s="231">
        <v>0</v>
      </c>
      <c r="R14" s="231">
        <v>0</v>
      </c>
      <c r="S14" s="231">
        <v>0</v>
      </c>
      <c r="T14" s="226">
        <v>0</v>
      </c>
      <c r="U14" s="228">
        <v>1</v>
      </c>
    </row>
    <row r="15" spans="1:21" s="129" customFormat="1" ht="15.75">
      <c r="A15" s="215">
        <v>5</v>
      </c>
      <c r="B15" s="208" t="s">
        <v>219</v>
      </c>
      <c r="C15" s="226">
        <v>102645603</v>
      </c>
      <c r="D15" s="231">
        <v>102541185</v>
      </c>
      <c r="E15" s="231">
        <v>104418</v>
      </c>
      <c r="F15" s="231">
        <v>0</v>
      </c>
      <c r="G15" s="231">
        <v>0</v>
      </c>
      <c r="H15" s="226">
        <v>102645603</v>
      </c>
      <c r="I15" s="226">
        <v>104418</v>
      </c>
      <c r="J15" s="226">
        <v>104418</v>
      </c>
      <c r="K15" s="231">
        <v>104418</v>
      </c>
      <c r="L15" s="231">
        <v>0</v>
      </c>
      <c r="M15" s="231">
        <v>0</v>
      </c>
      <c r="N15" s="231">
        <v>0</v>
      </c>
      <c r="O15" s="231">
        <v>0</v>
      </c>
      <c r="P15" s="231">
        <v>0</v>
      </c>
      <c r="Q15" s="231">
        <v>102541185</v>
      </c>
      <c r="R15" s="231">
        <v>0</v>
      </c>
      <c r="S15" s="231">
        <v>0</v>
      </c>
      <c r="T15" s="226">
        <v>102541185</v>
      </c>
      <c r="U15" s="228">
        <v>1</v>
      </c>
    </row>
    <row r="16" spans="1:21" s="113" customFormat="1" ht="15.75">
      <c r="A16" s="215">
        <v>6</v>
      </c>
      <c r="B16" s="208" t="s">
        <v>251</v>
      </c>
      <c r="C16" s="226">
        <v>273086</v>
      </c>
      <c r="D16" s="231">
        <v>1500</v>
      </c>
      <c r="E16" s="231">
        <v>271586</v>
      </c>
      <c r="F16" s="231">
        <v>0</v>
      </c>
      <c r="G16" s="231">
        <v>0</v>
      </c>
      <c r="H16" s="226">
        <v>273086</v>
      </c>
      <c r="I16" s="226">
        <v>271586</v>
      </c>
      <c r="J16" s="226">
        <v>268376</v>
      </c>
      <c r="K16" s="231">
        <v>268376</v>
      </c>
      <c r="L16" s="231">
        <v>0</v>
      </c>
      <c r="M16" s="231">
        <v>0</v>
      </c>
      <c r="N16" s="231">
        <v>3210</v>
      </c>
      <c r="O16" s="231">
        <v>0</v>
      </c>
      <c r="P16" s="231">
        <v>0</v>
      </c>
      <c r="Q16" s="231">
        <v>0</v>
      </c>
      <c r="R16" s="231">
        <v>1500</v>
      </c>
      <c r="S16" s="231">
        <v>0</v>
      </c>
      <c r="T16" s="226">
        <v>4710</v>
      </c>
      <c r="U16" s="228">
        <v>0.9881805394976177</v>
      </c>
    </row>
    <row r="17" spans="1:21" s="113" customFormat="1" ht="15.75">
      <c r="A17" s="215">
        <v>7</v>
      </c>
      <c r="B17" s="208" t="s">
        <v>252</v>
      </c>
      <c r="C17" s="226">
        <v>29570630</v>
      </c>
      <c r="D17" s="231">
        <v>13860210</v>
      </c>
      <c r="E17" s="231">
        <v>15710420</v>
      </c>
      <c r="F17" s="231">
        <v>42640</v>
      </c>
      <c r="G17" s="231">
        <v>0</v>
      </c>
      <c r="H17" s="226">
        <v>29527990</v>
      </c>
      <c r="I17" s="226">
        <v>17598685</v>
      </c>
      <c r="J17" s="226">
        <v>12961119</v>
      </c>
      <c r="K17" s="231">
        <v>12914652</v>
      </c>
      <c r="L17" s="231">
        <v>42467</v>
      </c>
      <c r="M17" s="231">
        <v>4000</v>
      </c>
      <c r="N17" s="231">
        <v>4637566</v>
      </c>
      <c r="O17" s="231">
        <v>0</v>
      </c>
      <c r="P17" s="231">
        <v>0</v>
      </c>
      <c r="Q17" s="231">
        <v>9573508</v>
      </c>
      <c r="R17" s="231">
        <v>2355797</v>
      </c>
      <c r="S17" s="231">
        <v>0</v>
      </c>
      <c r="T17" s="226">
        <v>16566871</v>
      </c>
      <c r="U17" s="228">
        <v>0.7364822428493947</v>
      </c>
    </row>
    <row r="18" spans="1:21" s="113" customFormat="1" ht="15.75">
      <c r="A18" s="215">
        <v>8</v>
      </c>
      <c r="B18" s="208" t="s">
        <v>224</v>
      </c>
      <c r="C18" s="226">
        <v>10819846</v>
      </c>
      <c r="D18" s="231">
        <v>1915592</v>
      </c>
      <c r="E18" s="231">
        <v>8904254</v>
      </c>
      <c r="F18" s="231">
        <v>25000</v>
      </c>
      <c r="G18" s="231">
        <v>0</v>
      </c>
      <c r="H18" s="226">
        <v>10794846</v>
      </c>
      <c r="I18" s="226">
        <v>9650358</v>
      </c>
      <c r="J18" s="226">
        <v>5992892</v>
      </c>
      <c r="K18" s="231">
        <v>5543705</v>
      </c>
      <c r="L18" s="231">
        <v>449187</v>
      </c>
      <c r="M18" s="231">
        <v>0</v>
      </c>
      <c r="N18" s="231">
        <v>3657466</v>
      </c>
      <c r="O18" s="231">
        <v>0</v>
      </c>
      <c r="P18" s="231">
        <v>0</v>
      </c>
      <c r="Q18" s="231">
        <v>1144488</v>
      </c>
      <c r="R18" s="231">
        <v>0</v>
      </c>
      <c r="S18" s="231">
        <v>0</v>
      </c>
      <c r="T18" s="226">
        <v>4801954</v>
      </c>
      <c r="U18" s="228">
        <v>0.6210020395098296</v>
      </c>
    </row>
    <row r="19" spans="1:21" s="113" customFormat="1" ht="15.75">
      <c r="A19" s="215">
        <v>9</v>
      </c>
      <c r="B19" s="215" t="s">
        <v>254</v>
      </c>
      <c r="C19" s="226">
        <v>2496446</v>
      </c>
      <c r="D19" s="231">
        <v>1154946</v>
      </c>
      <c r="E19" s="231">
        <v>1341500</v>
      </c>
      <c r="F19" s="231">
        <v>2</v>
      </c>
      <c r="G19" s="231">
        <v>0</v>
      </c>
      <c r="H19" s="226">
        <v>2496444</v>
      </c>
      <c r="I19" s="226">
        <v>1304745</v>
      </c>
      <c r="J19" s="226">
        <v>639211</v>
      </c>
      <c r="K19" s="231">
        <v>639211</v>
      </c>
      <c r="L19" s="231">
        <v>0</v>
      </c>
      <c r="M19" s="231">
        <v>0</v>
      </c>
      <c r="N19" s="231">
        <v>665534</v>
      </c>
      <c r="O19" s="231">
        <v>0</v>
      </c>
      <c r="P19" s="231">
        <v>0</v>
      </c>
      <c r="Q19" s="231">
        <v>1191699</v>
      </c>
      <c r="R19" s="231">
        <v>0</v>
      </c>
      <c r="S19" s="231">
        <v>0</v>
      </c>
      <c r="T19" s="226">
        <v>1857233</v>
      </c>
      <c r="U19" s="228">
        <v>0.48991258828353434</v>
      </c>
    </row>
    <row r="20" spans="1:21" s="113" customFormat="1" ht="15.75" hidden="1">
      <c r="A20" s="215">
        <v>10</v>
      </c>
      <c r="B20" s="215" t="s">
        <v>6</v>
      </c>
      <c r="C20" s="226">
        <v>0</v>
      </c>
      <c r="D20" s="231">
        <v>0</v>
      </c>
      <c r="E20" s="231">
        <v>0</v>
      </c>
      <c r="F20" s="231">
        <v>0</v>
      </c>
      <c r="G20" s="231">
        <v>0</v>
      </c>
      <c r="H20" s="226">
        <v>0</v>
      </c>
      <c r="I20" s="226">
        <v>0</v>
      </c>
      <c r="J20" s="226">
        <v>0</v>
      </c>
      <c r="K20" s="231">
        <v>0</v>
      </c>
      <c r="L20" s="231">
        <v>0</v>
      </c>
      <c r="M20" s="231">
        <v>0</v>
      </c>
      <c r="N20" s="231">
        <v>0</v>
      </c>
      <c r="O20" s="231">
        <v>0</v>
      </c>
      <c r="P20" s="231">
        <v>0</v>
      </c>
      <c r="Q20" s="231">
        <v>0</v>
      </c>
      <c r="R20" s="231">
        <v>0</v>
      </c>
      <c r="S20" s="231">
        <v>0</v>
      </c>
      <c r="T20" s="226">
        <v>0</v>
      </c>
      <c r="U20" s="228" t="s">
        <v>205</v>
      </c>
    </row>
    <row r="21" spans="1:21" s="113" customFormat="1" ht="15.75">
      <c r="A21" s="214" t="s">
        <v>1</v>
      </c>
      <c r="B21" s="205" t="s">
        <v>207</v>
      </c>
      <c r="C21" s="229">
        <v>653709866</v>
      </c>
      <c r="D21" s="229">
        <v>348006044</v>
      </c>
      <c r="E21" s="229">
        <v>305703822</v>
      </c>
      <c r="F21" s="229">
        <v>29291906</v>
      </c>
      <c r="G21" s="229">
        <v>2050</v>
      </c>
      <c r="H21" s="229">
        <v>624415910</v>
      </c>
      <c r="I21" s="229">
        <v>278818994</v>
      </c>
      <c r="J21" s="229">
        <v>94383540</v>
      </c>
      <c r="K21" s="229">
        <v>74901978</v>
      </c>
      <c r="L21" s="229">
        <v>19473562</v>
      </c>
      <c r="M21" s="229">
        <v>8000</v>
      </c>
      <c r="N21" s="229">
        <v>184224715</v>
      </c>
      <c r="O21" s="229">
        <v>210739</v>
      </c>
      <c r="P21" s="229">
        <v>0</v>
      </c>
      <c r="Q21" s="229">
        <v>211213066</v>
      </c>
      <c r="R21" s="229">
        <v>134353134</v>
      </c>
      <c r="S21" s="229">
        <v>30716</v>
      </c>
      <c r="T21" s="229">
        <v>530032370</v>
      </c>
      <c r="U21" s="230">
        <v>0.338511873405583</v>
      </c>
    </row>
    <row r="22" spans="1:21" s="113" customFormat="1" ht="15.75">
      <c r="A22" s="216">
        <v>1</v>
      </c>
      <c r="B22" s="210" t="s">
        <v>208</v>
      </c>
      <c r="C22" s="232">
        <v>314070692</v>
      </c>
      <c r="D22" s="232">
        <v>173026697</v>
      </c>
      <c r="E22" s="232">
        <v>141043995</v>
      </c>
      <c r="F22" s="232">
        <v>1291259</v>
      </c>
      <c r="G22" s="232">
        <v>0</v>
      </c>
      <c r="H22" s="232">
        <v>312779433</v>
      </c>
      <c r="I22" s="232">
        <v>159599239</v>
      </c>
      <c r="J22" s="232">
        <v>36811485</v>
      </c>
      <c r="K22" s="232">
        <v>29110623</v>
      </c>
      <c r="L22" s="232">
        <v>7700862</v>
      </c>
      <c r="M22" s="232">
        <v>0</v>
      </c>
      <c r="N22" s="232">
        <v>122577015</v>
      </c>
      <c r="O22" s="232">
        <v>210739</v>
      </c>
      <c r="P22" s="232">
        <v>0</v>
      </c>
      <c r="Q22" s="232">
        <v>105569273</v>
      </c>
      <c r="R22" s="232">
        <v>47608709</v>
      </c>
      <c r="S22" s="232">
        <v>2212</v>
      </c>
      <c r="T22" s="232">
        <v>275967948</v>
      </c>
      <c r="U22" s="233">
        <v>0.23064950203177348</v>
      </c>
    </row>
    <row r="23" spans="1:21" s="187" customFormat="1" ht="15.75">
      <c r="A23" s="215">
        <v>1</v>
      </c>
      <c r="B23" s="215" t="s">
        <v>221</v>
      </c>
      <c r="C23" s="226">
        <v>88670</v>
      </c>
      <c r="D23" s="231">
        <v>0</v>
      </c>
      <c r="E23" s="231">
        <v>88670</v>
      </c>
      <c r="F23" s="231">
        <v>0</v>
      </c>
      <c r="G23" s="231">
        <v>0</v>
      </c>
      <c r="H23" s="226">
        <v>88670</v>
      </c>
      <c r="I23" s="226">
        <v>88670</v>
      </c>
      <c r="J23" s="226">
        <v>88670</v>
      </c>
      <c r="K23" s="231">
        <v>88670</v>
      </c>
      <c r="L23" s="231">
        <v>0</v>
      </c>
      <c r="M23" s="231">
        <v>0</v>
      </c>
      <c r="N23" s="231">
        <v>0</v>
      </c>
      <c r="O23" s="231">
        <v>0</v>
      </c>
      <c r="P23" s="231">
        <v>0</v>
      </c>
      <c r="Q23" s="231">
        <v>0</v>
      </c>
      <c r="R23" s="231">
        <v>0</v>
      </c>
      <c r="S23" s="231">
        <v>0</v>
      </c>
      <c r="T23" s="226">
        <v>0</v>
      </c>
      <c r="U23" s="228">
        <v>1</v>
      </c>
    </row>
    <row r="24" spans="1:21" ht="15.75">
      <c r="A24" s="215">
        <v>2</v>
      </c>
      <c r="B24" s="215" t="s">
        <v>222</v>
      </c>
      <c r="C24" s="226">
        <v>61075361</v>
      </c>
      <c r="D24" s="231">
        <v>53641930</v>
      </c>
      <c r="E24" s="231">
        <v>7433431</v>
      </c>
      <c r="F24" s="231">
        <v>174700</v>
      </c>
      <c r="G24" s="231">
        <v>0</v>
      </c>
      <c r="H24" s="226">
        <v>60900661</v>
      </c>
      <c r="I24" s="226">
        <v>13399080</v>
      </c>
      <c r="J24" s="226">
        <v>8943219</v>
      </c>
      <c r="K24" s="231">
        <v>8396947</v>
      </c>
      <c r="L24" s="231">
        <v>546272</v>
      </c>
      <c r="M24" s="231">
        <v>0</v>
      </c>
      <c r="N24" s="231">
        <v>4455861</v>
      </c>
      <c r="O24" s="231">
        <v>0</v>
      </c>
      <c r="P24" s="231">
        <v>0</v>
      </c>
      <c r="Q24" s="231">
        <v>34179059</v>
      </c>
      <c r="R24" s="231">
        <v>13320310</v>
      </c>
      <c r="S24" s="231">
        <v>2212</v>
      </c>
      <c r="T24" s="226">
        <v>51957442</v>
      </c>
      <c r="U24" s="228">
        <v>0.6674502279260964</v>
      </c>
    </row>
    <row r="25" spans="1:21" ht="15.75">
      <c r="A25" s="215">
        <v>3</v>
      </c>
      <c r="B25" s="215" t="s">
        <v>223</v>
      </c>
      <c r="C25" s="226">
        <v>31434525</v>
      </c>
      <c r="D25" s="231">
        <v>24708161</v>
      </c>
      <c r="E25" s="231">
        <v>6726364</v>
      </c>
      <c r="F25" s="231">
        <v>557863</v>
      </c>
      <c r="G25" s="231">
        <v>0</v>
      </c>
      <c r="H25" s="226">
        <v>30876662</v>
      </c>
      <c r="I25" s="226">
        <v>13061934</v>
      </c>
      <c r="J25" s="226">
        <v>6433815</v>
      </c>
      <c r="K25" s="231">
        <v>6356222</v>
      </c>
      <c r="L25" s="231">
        <v>77593</v>
      </c>
      <c r="M25" s="231">
        <v>0</v>
      </c>
      <c r="N25" s="231">
        <v>6594580</v>
      </c>
      <c r="O25" s="231">
        <v>33539</v>
      </c>
      <c r="P25" s="231">
        <v>0</v>
      </c>
      <c r="Q25" s="231">
        <v>5040807</v>
      </c>
      <c r="R25" s="231">
        <v>12773921</v>
      </c>
      <c r="S25" s="231">
        <v>0</v>
      </c>
      <c r="T25" s="226">
        <v>24442847</v>
      </c>
      <c r="U25" s="228">
        <v>0.4925622040350227</v>
      </c>
    </row>
    <row r="26" spans="1:21" ht="15.75">
      <c r="A26" s="215">
        <v>4</v>
      </c>
      <c r="B26" s="215" t="s">
        <v>250</v>
      </c>
      <c r="C26" s="226">
        <v>155688910</v>
      </c>
      <c r="D26" s="231">
        <v>60996164</v>
      </c>
      <c r="E26" s="231">
        <v>94692746</v>
      </c>
      <c r="F26" s="231">
        <v>558696</v>
      </c>
      <c r="G26" s="231">
        <v>0</v>
      </c>
      <c r="H26" s="226">
        <v>155130214</v>
      </c>
      <c r="I26" s="226">
        <v>109373869</v>
      </c>
      <c r="J26" s="226">
        <v>13946072</v>
      </c>
      <c r="K26" s="231">
        <v>9001844</v>
      </c>
      <c r="L26" s="231">
        <v>4944228</v>
      </c>
      <c r="M26" s="231">
        <v>0</v>
      </c>
      <c r="N26" s="231">
        <v>95427797</v>
      </c>
      <c r="O26" s="231">
        <v>0</v>
      </c>
      <c r="P26" s="231">
        <v>0</v>
      </c>
      <c r="Q26" s="231">
        <v>31592491</v>
      </c>
      <c r="R26" s="231">
        <v>14163854</v>
      </c>
      <c r="S26" s="231">
        <v>0</v>
      </c>
      <c r="T26" s="226">
        <v>141184142</v>
      </c>
      <c r="U26" s="228">
        <v>0.1275082625082962</v>
      </c>
    </row>
    <row r="27" spans="1:21" ht="15.75">
      <c r="A27" s="215">
        <v>5</v>
      </c>
      <c r="B27" s="215" t="s">
        <v>243</v>
      </c>
      <c r="C27" s="226">
        <v>43587639</v>
      </c>
      <c r="D27" s="231">
        <v>20526007</v>
      </c>
      <c r="E27" s="231">
        <v>23061632</v>
      </c>
      <c r="F27" s="231">
        <v>0</v>
      </c>
      <c r="G27" s="231">
        <v>0</v>
      </c>
      <c r="H27" s="226">
        <v>43587639</v>
      </c>
      <c r="I27" s="226">
        <v>6992149</v>
      </c>
      <c r="J27" s="226">
        <v>5028902</v>
      </c>
      <c r="K27" s="231">
        <v>3201649</v>
      </c>
      <c r="L27" s="231">
        <v>1827253</v>
      </c>
      <c r="M27" s="231">
        <v>0</v>
      </c>
      <c r="N27" s="231">
        <v>1793247</v>
      </c>
      <c r="O27" s="231">
        <v>170000</v>
      </c>
      <c r="P27" s="231">
        <v>0</v>
      </c>
      <c r="Q27" s="231">
        <v>29484869</v>
      </c>
      <c r="R27" s="231">
        <v>7110621</v>
      </c>
      <c r="S27" s="231">
        <v>0</v>
      </c>
      <c r="T27" s="226">
        <v>38558737</v>
      </c>
      <c r="U27" s="228">
        <v>0.7192212294103001</v>
      </c>
    </row>
    <row r="28" spans="1:21" ht="15.75">
      <c r="A28" s="215">
        <v>6</v>
      </c>
      <c r="B28" s="215" t="s">
        <v>244</v>
      </c>
      <c r="C28" s="226">
        <v>22195587</v>
      </c>
      <c r="D28" s="231">
        <v>13154435</v>
      </c>
      <c r="E28" s="231">
        <v>9041152</v>
      </c>
      <c r="F28" s="231">
        <v>0</v>
      </c>
      <c r="G28" s="231">
        <v>0</v>
      </c>
      <c r="H28" s="226">
        <v>22195587</v>
      </c>
      <c r="I28" s="226">
        <v>16683537</v>
      </c>
      <c r="J28" s="226">
        <v>2370807</v>
      </c>
      <c r="K28" s="231">
        <v>2065291</v>
      </c>
      <c r="L28" s="231">
        <v>305516</v>
      </c>
      <c r="M28" s="231">
        <v>0</v>
      </c>
      <c r="N28" s="231">
        <v>14305530</v>
      </c>
      <c r="O28" s="231">
        <v>7200</v>
      </c>
      <c r="P28" s="231">
        <v>0</v>
      </c>
      <c r="Q28" s="231">
        <v>5272047</v>
      </c>
      <c r="R28" s="231">
        <v>240003</v>
      </c>
      <c r="S28" s="231">
        <v>0</v>
      </c>
      <c r="T28" s="226">
        <v>19824780</v>
      </c>
      <c r="U28" s="228">
        <v>0.14210457890314265</v>
      </c>
    </row>
    <row r="29" spans="1:21" ht="15.75" hidden="1">
      <c r="A29" s="215">
        <v>7</v>
      </c>
      <c r="B29" s="215"/>
      <c r="C29" s="226">
        <v>0</v>
      </c>
      <c r="D29" s="231">
        <v>0</v>
      </c>
      <c r="E29" s="231">
        <v>0</v>
      </c>
      <c r="F29" s="231">
        <v>0</v>
      </c>
      <c r="G29" s="231">
        <v>0</v>
      </c>
      <c r="H29" s="226">
        <v>0</v>
      </c>
      <c r="I29" s="226">
        <v>0</v>
      </c>
      <c r="J29" s="226">
        <v>0</v>
      </c>
      <c r="K29" s="231">
        <v>0</v>
      </c>
      <c r="L29" s="231">
        <v>0</v>
      </c>
      <c r="M29" s="231">
        <v>0</v>
      </c>
      <c r="N29" s="231">
        <v>0</v>
      </c>
      <c r="O29" s="231">
        <v>0</v>
      </c>
      <c r="P29" s="231">
        <v>0</v>
      </c>
      <c r="Q29" s="231">
        <v>0</v>
      </c>
      <c r="R29" s="231">
        <v>0</v>
      </c>
      <c r="S29" s="231">
        <v>0</v>
      </c>
      <c r="T29" s="226">
        <v>0</v>
      </c>
      <c r="U29" s="228" t="s">
        <v>205</v>
      </c>
    </row>
    <row r="30" spans="1:21" ht="15.75" hidden="1">
      <c r="A30" s="215">
        <v>8</v>
      </c>
      <c r="B30" s="215" t="s">
        <v>226</v>
      </c>
      <c r="C30" s="226">
        <v>0</v>
      </c>
      <c r="D30" s="231">
        <v>0</v>
      </c>
      <c r="E30" s="231">
        <v>0</v>
      </c>
      <c r="F30" s="231">
        <v>0</v>
      </c>
      <c r="G30" s="231">
        <v>0</v>
      </c>
      <c r="H30" s="226">
        <v>0</v>
      </c>
      <c r="I30" s="226">
        <v>0</v>
      </c>
      <c r="J30" s="226">
        <v>0</v>
      </c>
      <c r="K30" s="231">
        <v>0</v>
      </c>
      <c r="L30" s="231">
        <v>0</v>
      </c>
      <c r="M30" s="231">
        <v>0</v>
      </c>
      <c r="N30" s="231">
        <v>0</v>
      </c>
      <c r="O30" s="231">
        <v>0</v>
      </c>
      <c r="P30" s="231">
        <v>0</v>
      </c>
      <c r="Q30" s="231">
        <v>0</v>
      </c>
      <c r="R30" s="231">
        <v>0</v>
      </c>
      <c r="S30" s="231">
        <v>0</v>
      </c>
      <c r="T30" s="226">
        <v>0</v>
      </c>
      <c r="U30" s="228" t="s">
        <v>205</v>
      </c>
    </row>
    <row r="31" spans="1:21" ht="15.75" hidden="1">
      <c r="A31" s="215">
        <v>9</v>
      </c>
      <c r="B31" s="215" t="s">
        <v>6</v>
      </c>
      <c r="C31" s="226">
        <v>0</v>
      </c>
      <c r="D31" s="231">
        <v>0</v>
      </c>
      <c r="E31" s="231">
        <v>0</v>
      </c>
      <c r="F31" s="231">
        <v>0</v>
      </c>
      <c r="G31" s="231">
        <v>0</v>
      </c>
      <c r="H31" s="226">
        <v>0</v>
      </c>
      <c r="I31" s="226">
        <v>0</v>
      </c>
      <c r="J31" s="226">
        <v>0</v>
      </c>
      <c r="K31" s="231">
        <v>0</v>
      </c>
      <c r="L31" s="231">
        <v>0</v>
      </c>
      <c r="M31" s="231">
        <v>0</v>
      </c>
      <c r="N31" s="231">
        <v>0</v>
      </c>
      <c r="O31" s="231">
        <v>0</v>
      </c>
      <c r="P31" s="231">
        <v>0</v>
      </c>
      <c r="Q31" s="231">
        <v>0</v>
      </c>
      <c r="R31" s="231">
        <v>0</v>
      </c>
      <c r="S31" s="231">
        <v>0</v>
      </c>
      <c r="T31" s="226">
        <v>0</v>
      </c>
      <c r="U31" s="228" t="s">
        <v>205</v>
      </c>
    </row>
    <row r="32" spans="1:21" ht="15.75" hidden="1">
      <c r="A32" s="215">
        <v>10</v>
      </c>
      <c r="B32" s="215" t="s">
        <v>6</v>
      </c>
      <c r="C32" s="226">
        <v>0</v>
      </c>
      <c r="D32" s="231">
        <v>0</v>
      </c>
      <c r="E32" s="231">
        <v>0</v>
      </c>
      <c r="F32" s="231">
        <v>0</v>
      </c>
      <c r="G32" s="231">
        <v>0</v>
      </c>
      <c r="H32" s="226">
        <v>0</v>
      </c>
      <c r="I32" s="226">
        <v>0</v>
      </c>
      <c r="J32" s="226">
        <v>0</v>
      </c>
      <c r="K32" s="231">
        <v>0</v>
      </c>
      <c r="L32" s="231">
        <v>0</v>
      </c>
      <c r="M32" s="231">
        <v>0</v>
      </c>
      <c r="N32" s="231">
        <v>0</v>
      </c>
      <c r="O32" s="231">
        <v>0</v>
      </c>
      <c r="P32" s="231">
        <v>0</v>
      </c>
      <c r="Q32" s="231">
        <v>0</v>
      </c>
      <c r="R32" s="231">
        <v>0</v>
      </c>
      <c r="S32" s="231">
        <v>0</v>
      </c>
      <c r="T32" s="226">
        <v>0</v>
      </c>
      <c r="U32" s="228" t="s">
        <v>205</v>
      </c>
    </row>
    <row r="33" spans="1:21" ht="15.75">
      <c r="A33" s="216">
        <v>2</v>
      </c>
      <c r="B33" s="210" t="s">
        <v>209</v>
      </c>
      <c r="C33" s="232">
        <v>18408705</v>
      </c>
      <c r="D33" s="232">
        <v>8960362</v>
      </c>
      <c r="E33" s="232">
        <v>9448343</v>
      </c>
      <c r="F33" s="232">
        <v>213453</v>
      </c>
      <c r="G33" s="232">
        <v>0</v>
      </c>
      <c r="H33" s="232">
        <v>18195252</v>
      </c>
      <c r="I33" s="232">
        <v>5658391</v>
      </c>
      <c r="J33" s="232">
        <v>4608661</v>
      </c>
      <c r="K33" s="232">
        <v>4480314</v>
      </c>
      <c r="L33" s="232">
        <v>128347</v>
      </c>
      <c r="M33" s="232">
        <v>0</v>
      </c>
      <c r="N33" s="232">
        <v>1049730</v>
      </c>
      <c r="O33" s="232">
        <v>0</v>
      </c>
      <c r="P33" s="232">
        <v>0</v>
      </c>
      <c r="Q33" s="232">
        <v>12536861</v>
      </c>
      <c r="R33" s="232">
        <v>0</v>
      </c>
      <c r="S33" s="232">
        <v>0</v>
      </c>
      <c r="T33" s="232">
        <v>13586591</v>
      </c>
      <c r="U33" s="233">
        <v>0.8144825976147636</v>
      </c>
    </row>
    <row r="34" spans="1:21" ht="15.75">
      <c r="A34" s="215">
        <v>1</v>
      </c>
      <c r="B34" s="215" t="s">
        <v>227</v>
      </c>
      <c r="C34" s="226">
        <v>1018875</v>
      </c>
      <c r="D34" s="231">
        <v>262113</v>
      </c>
      <c r="E34" s="231">
        <v>756762</v>
      </c>
      <c r="F34" s="231">
        <v>210455</v>
      </c>
      <c r="G34" s="231">
        <v>0</v>
      </c>
      <c r="H34" s="226">
        <v>808420</v>
      </c>
      <c r="I34" s="226">
        <v>319008</v>
      </c>
      <c r="J34" s="226">
        <v>241255</v>
      </c>
      <c r="K34" s="231">
        <v>232162</v>
      </c>
      <c r="L34" s="231">
        <v>9093</v>
      </c>
      <c r="M34" s="231">
        <v>0</v>
      </c>
      <c r="N34" s="231">
        <v>77753</v>
      </c>
      <c r="O34" s="231">
        <v>0</v>
      </c>
      <c r="P34" s="231">
        <v>0</v>
      </c>
      <c r="Q34" s="231">
        <v>489412</v>
      </c>
      <c r="R34" s="231">
        <v>0</v>
      </c>
      <c r="S34" s="231">
        <v>0</v>
      </c>
      <c r="T34" s="226">
        <v>567165</v>
      </c>
      <c r="U34" s="228">
        <v>0.7562663005316481</v>
      </c>
    </row>
    <row r="35" spans="1:21" ht="15.75">
      <c r="A35" s="215">
        <v>2</v>
      </c>
      <c r="B35" s="215" t="s">
        <v>228</v>
      </c>
      <c r="C35" s="226">
        <v>17389830</v>
      </c>
      <c r="D35" s="231">
        <v>8698249</v>
      </c>
      <c r="E35" s="231">
        <v>8691581</v>
      </c>
      <c r="F35" s="231">
        <v>2998</v>
      </c>
      <c r="G35" s="231">
        <v>0</v>
      </c>
      <c r="H35" s="226">
        <v>17386832</v>
      </c>
      <c r="I35" s="226">
        <v>5339383</v>
      </c>
      <c r="J35" s="226">
        <v>4367406</v>
      </c>
      <c r="K35" s="231">
        <v>4248152</v>
      </c>
      <c r="L35" s="231">
        <v>119254</v>
      </c>
      <c r="M35" s="231">
        <v>0</v>
      </c>
      <c r="N35" s="231">
        <v>971977</v>
      </c>
      <c r="O35" s="231">
        <v>0</v>
      </c>
      <c r="P35" s="231">
        <v>0</v>
      </c>
      <c r="Q35" s="231">
        <v>12047449</v>
      </c>
      <c r="R35" s="231">
        <v>0</v>
      </c>
      <c r="S35" s="231">
        <v>0</v>
      </c>
      <c r="T35" s="226">
        <v>13019426</v>
      </c>
      <c r="U35" s="228">
        <v>0.8179608018379652</v>
      </c>
    </row>
    <row r="36" spans="1:21" ht="15.75" hidden="1">
      <c r="A36" s="215">
        <v>3</v>
      </c>
      <c r="B36" s="215"/>
      <c r="C36" s="226">
        <v>0</v>
      </c>
      <c r="D36" s="231">
        <v>0</v>
      </c>
      <c r="E36" s="231">
        <v>0</v>
      </c>
      <c r="F36" s="231">
        <v>0</v>
      </c>
      <c r="G36" s="231">
        <v>0</v>
      </c>
      <c r="H36" s="226">
        <v>0</v>
      </c>
      <c r="I36" s="226">
        <v>0</v>
      </c>
      <c r="J36" s="226">
        <v>0</v>
      </c>
      <c r="K36" s="231">
        <v>0</v>
      </c>
      <c r="L36" s="231">
        <v>0</v>
      </c>
      <c r="M36" s="231">
        <v>0</v>
      </c>
      <c r="N36" s="231">
        <v>0</v>
      </c>
      <c r="O36" s="231">
        <v>0</v>
      </c>
      <c r="P36" s="231">
        <v>0</v>
      </c>
      <c r="Q36" s="231">
        <v>0</v>
      </c>
      <c r="R36" s="231">
        <v>0</v>
      </c>
      <c r="S36" s="231">
        <v>0</v>
      </c>
      <c r="T36" s="226">
        <v>0</v>
      </c>
      <c r="U36" s="228" t="s">
        <v>205</v>
      </c>
    </row>
    <row r="37" spans="1:21" ht="15.75" hidden="1">
      <c r="A37" s="215">
        <v>4</v>
      </c>
      <c r="B37" s="215" t="s">
        <v>6</v>
      </c>
      <c r="C37" s="226">
        <v>0</v>
      </c>
      <c r="D37" s="231">
        <v>0</v>
      </c>
      <c r="E37" s="231">
        <v>0</v>
      </c>
      <c r="F37" s="231">
        <v>0</v>
      </c>
      <c r="G37" s="231">
        <v>0</v>
      </c>
      <c r="H37" s="226">
        <v>0</v>
      </c>
      <c r="I37" s="226">
        <v>0</v>
      </c>
      <c r="J37" s="226">
        <v>0</v>
      </c>
      <c r="K37" s="231">
        <v>0</v>
      </c>
      <c r="L37" s="231">
        <v>0</v>
      </c>
      <c r="M37" s="231">
        <v>0</v>
      </c>
      <c r="N37" s="231">
        <v>0</v>
      </c>
      <c r="O37" s="231">
        <v>0</v>
      </c>
      <c r="P37" s="231">
        <v>0</v>
      </c>
      <c r="Q37" s="231">
        <v>0</v>
      </c>
      <c r="R37" s="231">
        <v>0</v>
      </c>
      <c r="S37" s="231">
        <v>0</v>
      </c>
      <c r="T37" s="226">
        <v>0</v>
      </c>
      <c r="U37" s="228" t="s">
        <v>205</v>
      </c>
    </row>
    <row r="38" spans="1:21" ht="15.75" hidden="1">
      <c r="A38" s="215">
        <v>5</v>
      </c>
      <c r="B38" s="215" t="s">
        <v>6</v>
      </c>
      <c r="C38" s="226">
        <v>0</v>
      </c>
      <c r="D38" s="231">
        <v>0</v>
      </c>
      <c r="E38" s="231">
        <v>0</v>
      </c>
      <c r="F38" s="231">
        <v>0</v>
      </c>
      <c r="G38" s="231">
        <v>0</v>
      </c>
      <c r="H38" s="226">
        <v>0</v>
      </c>
      <c r="I38" s="226">
        <v>0</v>
      </c>
      <c r="J38" s="226">
        <v>0</v>
      </c>
      <c r="K38" s="231">
        <v>0</v>
      </c>
      <c r="L38" s="231">
        <v>0</v>
      </c>
      <c r="M38" s="231">
        <v>0</v>
      </c>
      <c r="N38" s="231">
        <v>0</v>
      </c>
      <c r="O38" s="231">
        <v>0</v>
      </c>
      <c r="P38" s="231">
        <v>0</v>
      </c>
      <c r="Q38" s="231">
        <v>0</v>
      </c>
      <c r="R38" s="231">
        <v>0</v>
      </c>
      <c r="S38" s="231">
        <v>0</v>
      </c>
      <c r="T38" s="226">
        <v>0</v>
      </c>
      <c r="U38" s="228" t="s">
        <v>205</v>
      </c>
    </row>
    <row r="39" spans="1:21" ht="15.75" hidden="1">
      <c r="A39" s="215">
        <v>6</v>
      </c>
      <c r="B39" s="215" t="s">
        <v>6</v>
      </c>
      <c r="C39" s="226">
        <v>0</v>
      </c>
      <c r="D39" s="231">
        <v>0</v>
      </c>
      <c r="E39" s="231">
        <v>0</v>
      </c>
      <c r="F39" s="231">
        <v>0</v>
      </c>
      <c r="G39" s="231">
        <v>0</v>
      </c>
      <c r="H39" s="226">
        <v>0</v>
      </c>
      <c r="I39" s="226">
        <v>0</v>
      </c>
      <c r="J39" s="226">
        <v>0</v>
      </c>
      <c r="K39" s="231">
        <v>0</v>
      </c>
      <c r="L39" s="231">
        <v>0</v>
      </c>
      <c r="M39" s="231">
        <v>0</v>
      </c>
      <c r="N39" s="231">
        <v>0</v>
      </c>
      <c r="O39" s="231">
        <v>0</v>
      </c>
      <c r="P39" s="231">
        <v>0</v>
      </c>
      <c r="Q39" s="231">
        <v>0</v>
      </c>
      <c r="R39" s="231">
        <v>0</v>
      </c>
      <c r="S39" s="231">
        <v>0</v>
      </c>
      <c r="T39" s="226">
        <v>0</v>
      </c>
      <c r="U39" s="228" t="s">
        <v>205</v>
      </c>
    </row>
    <row r="40" spans="1:21" ht="15.75" hidden="1">
      <c r="A40" s="215">
        <v>7</v>
      </c>
      <c r="B40" s="215" t="s">
        <v>6</v>
      </c>
      <c r="C40" s="226">
        <v>0</v>
      </c>
      <c r="D40" s="231">
        <v>0</v>
      </c>
      <c r="E40" s="231">
        <v>0</v>
      </c>
      <c r="F40" s="231">
        <v>0</v>
      </c>
      <c r="G40" s="231">
        <v>0</v>
      </c>
      <c r="H40" s="226">
        <v>0</v>
      </c>
      <c r="I40" s="226">
        <v>0</v>
      </c>
      <c r="J40" s="226">
        <v>0</v>
      </c>
      <c r="K40" s="231">
        <v>0</v>
      </c>
      <c r="L40" s="231">
        <v>0</v>
      </c>
      <c r="M40" s="231">
        <v>0</v>
      </c>
      <c r="N40" s="231">
        <v>0</v>
      </c>
      <c r="O40" s="231">
        <v>0</v>
      </c>
      <c r="P40" s="231">
        <v>0</v>
      </c>
      <c r="Q40" s="231">
        <v>0</v>
      </c>
      <c r="R40" s="231">
        <v>0</v>
      </c>
      <c r="S40" s="231">
        <v>0</v>
      </c>
      <c r="T40" s="226">
        <v>0</v>
      </c>
      <c r="U40" s="228" t="s">
        <v>205</v>
      </c>
    </row>
    <row r="41" spans="1:21" ht="15.75" hidden="1">
      <c r="A41" s="215">
        <v>8</v>
      </c>
      <c r="B41" s="215" t="s">
        <v>6</v>
      </c>
      <c r="C41" s="226">
        <v>0</v>
      </c>
      <c r="D41" s="231">
        <v>0</v>
      </c>
      <c r="E41" s="231">
        <v>0</v>
      </c>
      <c r="F41" s="231">
        <v>0</v>
      </c>
      <c r="G41" s="231">
        <v>0</v>
      </c>
      <c r="H41" s="226">
        <v>0</v>
      </c>
      <c r="I41" s="226">
        <v>0</v>
      </c>
      <c r="J41" s="226">
        <v>0</v>
      </c>
      <c r="K41" s="231">
        <v>0</v>
      </c>
      <c r="L41" s="231">
        <v>0</v>
      </c>
      <c r="M41" s="231">
        <v>0</v>
      </c>
      <c r="N41" s="231">
        <v>0</v>
      </c>
      <c r="O41" s="231">
        <v>0</v>
      </c>
      <c r="P41" s="231">
        <v>0</v>
      </c>
      <c r="Q41" s="231">
        <v>0</v>
      </c>
      <c r="R41" s="231">
        <v>0</v>
      </c>
      <c r="S41" s="231">
        <v>0</v>
      </c>
      <c r="T41" s="226">
        <v>0</v>
      </c>
      <c r="U41" s="228" t="s">
        <v>205</v>
      </c>
    </row>
    <row r="42" spans="1:21" ht="15.75" hidden="1">
      <c r="A42" s="215">
        <v>9</v>
      </c>
      <c r="B42" s="215" t="s">
        <v>6</v>
      </c>
      <c r="C42" s="226">
        <v>0</v>
      </c>
      <c r="D42" s="231">
        <v>0</v>
      </c>
      <c r="E42" s="231">
        <v>0</v>
      </c>
      <c r="F42" s="231">
        <v>0</v>
      </c>
      <c r="G42" s="231">
        <v>0</v>
      </c>
      <c r="H42" s="226">
        <v>0</v>
      </c>
      <c r="I42" s="226">
        <v>0</v>
      </c>
      <c r="J42" s="226">
        <v>0</v>
      </c>
      <c r="K42" s="231">
        <v>0</v>
      </c>
      <c r="L42" s="231">
        <v>0</v>
      </c>
      <c r="M42" s="231">
        <v>0</v>
      </c>
      <c r="N42" s="231">
        <v>0</v>
      </c>
      <c r="O42" s="231">
        <v>0</v>
      </c>
      <c r="P42" s="231">
        <v>0</v>
      </c>
      <c r="Q42" s="231">
        <v>0</v>
      </c>
      <c r="R42" s="231">
        <v>0</v>
      </c>
      <c r="S42" s="231">
        <v>0</v>
      </c>
      <c r="T42" s="226">
        <v>0</v>
      </c>
      <c r="U42" s="228" t="s">
        <v>205</v>
      </c>
    </row>
    <row r="43" spans="1:21" ht="15.75" hidden="1">
      <c r="A43" s="215">
        <v>10</v>
      </c>
      <c r="B43" s="215" t="s">
        <v>6</v>
      </c>
      <c r="C43" s="226">
        <v>0</v>
      </c>
      <c r="D43" s="231">
        <v>0</v>
      </c>
      <c r="E43" s="231">
        <v>0</v>
      </c>
      <c r="F43" s="231">
        <v>0</v>
      </c>
      <c r="G43" s="231">
        <v>0</v>
      </c>
      <c r="H43" s="226">
        <v>0</v>
      </c>
      <c r="I43" s="226">
        <v>0</v>
      </c>
      <c r="J43" s="226">
        <v>0</v>
      </c>
      <c r="K43" s="231">
        <v>0</v>
      </c>
      <c r="L43" s="231">
        <v>0</v>
      </c>
      <c r="M43" s="231">
        <v>0</v>
      </c>
      <c r="N43" s="231">
        <v>0</v>
      </c>
      <c r="O43" s="231">
        <v>0</v>
      </c>
      <c r="P43" s="231">
        <v>0</v>
      </c>
      <c r="Q43" s="231">
        <v>0</v>
      </c>
      <c r="R43" s="231">
        <v>0</v>
      </c>
      <c r="S43" s="231">
        <v>0</v>
      </c>
      <c r="T43" s="226">
        <v>0</v>
      </c>
      <c r="U43" s="228" t="s">
        <v>205</v>
      </c>
    </row>
    <row r="44" spans="1:21" ht="15.75">
      <c r="A44" s="216">
        <v>3</v>
      </c>
      <c r="B44" s="210" t="s">
        <v>210</v>
      </c>
      <c r="C44" s="232">
        <v>13646845</v>
      </c>
      <c r="D44" s="232">
        <v>7472549</v>
      </c>
      <c r="E44" s="232">
        <v>6174296</v>
      </c>
      <c r="F44" s="232">
        <v>350001</v>
      </c>
      <c r="G44" s="232">
        <v>0</v>
      </c>
      <c r="H44" s="232">
        <v>13296844</v>
      </c>
      <c r="I44" s="232">
        <v>5888554</v>
      </c>
      <c r="J44" s="232">
        <v>2962156</v>
      </c>
      <c r="K44" s="232">
        <v>2523362</v>
      </c>
      <c r="L44" s="232">
        <v>438794</v>
      </c>
      <c r="M44" s="232">
        <v>0</v>
      </c>
      <c r="N44" s="232">
        <v>2926398</v>
      </c>
      <c r="O44" s="232">
        <v>0</v>
      </c>
      <c r="P44" s="232">
        <v>0</v>
      </c>
      <c r="Q44" s="232">
        <v>7408290</v>
      </c>
      <c r="R44" s="232">
        <v>0</v>
      </c>
      <c r="S44" s="232">
        <v>0</v>
      </c>
      <c r="T44" s="232">
        <v>10334688</v>
      </c>
      <c r="U44" s="233">
        <v>0.5030362292678304</v>
      </c>
    </row>
    <row r="45" spans="1:21" ht="15.75">
      <c r="A45" s="215">
        <v>1</v>
      </c>
      <c r="B45" s="215" t="s">
        <v>229</v>
      </c>
      <c r="C45" s="226">
        <v>412815</v>
      </c>
      <c r="D45" s="231">
        <v>0</v>
      </c>
      <c r="E45" s="231">
        <v>412815</v>
      </c>
      <c r="F45" s="231">
        <v>350000</v>
      </c>
      <c r="G45" s="231">
        <v>0</v>
      </c>
      <c r="H45" s="226">
        <v>62815</v>
      </c>
      <c r="I45" s="226">
        <v>62815</v>
      </c>
      <c r="J45" s="226">
        <v>44815</v>
      </c>
      <c r="K45" s="231">
        <v>44815</v>
      </c>
      <c r="L45" s="231">
        <v>0</v>
      </c>
      <c r="M45" s="231">
        <v>0</v>
      </c>
      <c r="N45" s="231">
        <v>18000</v>
      </c>
      <c r="O45" s="231">
        <v>0</v>
      </c>
      <c r="P45" s="231">
        <v>0</v>
      </c>
      <c r="Q45" s="231">
        <v>0</v>
      </c>
      <c r="R45" s="231">
        <v>0</v>
      </c>
      <c r="S45" s="231">
        <v>0</v>
      </c>
      <c r="T45" s="226">
        <v>18000</v>
      </c>
      <c r="U45" s="228">
        <v>0.7134442410252329</v>
      </c>
    </row>
    <row r="46" spans="1:21" ht="15.75">
      <c r="A46" s="215">
        <v>2</v>
      </c>
      <c r="B46" s="215" t="s">
        <v>231</v>
      </c>
      <c r="C46" s="226">
        <v>8855629</v>
      </c>
      <c r="D46" s="231">
        <v>6457319</v>
      </c>
      <c r="E46" s="231">
        <v>2398310</v>
      </c>
      <c r="F46" s="231">
        <v>0</v>
      </c>
      <c r="G46" s="231">
        <v>0</v>
      </c>
      <c r="H46" s="226">
        <v>8855629</v>
      </c>
      <c r="I46" s="226">
        <v>3332427</v>
      </c>
      <c r="J46" s="226">
        <v>1635435</v>
      </c>
      <c r="K46" s="231">
        <v>1303566</v>
      </c>
      <c r="L46" s="231">
        <v>331869</v>
      </c>
      <c r="M46" s="231">
        <v>0</v>
      </c>
      <c r="N46" s="231">
        <v>1696992</v>
      </c>
      <c r="O46" s="231">
        <v>0</v>
      </c>
      <c r="P46" s="231">
        <v>0</v>
      </c>
      <c r="Q46" s="231">
        <v>5523202</v>
      </c>
      <c r="R46" s="231">
        <v>0</v>
      </c>
      <c r="S46" s="231">
        <v>0</v>
      </c>
      <c r="T46" s="226">
        <v>7220194</v>
      </c>
      <c r="U46" s="228">
        <v>0.49076393871493657</v>
      </c>
    </row>
    <row r="47" spans="1:21" ht="15.75">
      <c r="A47" s="215">
        <v>3</v>
      </c>
      <c r="B47" s="215" t="s">
        <v>232</v>
      </c>
      <c r="C47" s="226">
        <v>4378401</v>
      </c>
      <c r="D47" s="231">
        <v>1015230</v>
      </c>
      <c r="E47" s="231">
        <v>3363171</v>
      </c>
      <c r="F47" s="231">
        <v>1</v>
      </c>
      <c r="G47" s="231">
        <v>0</v>
      </c>
      <c r="H47" s="226">
        <v>4378400</v>
      </c>
      <c r="I47" s="226">
        <v>2493312</v>
      </c>
      <c r="J47" s="226">
        <v>1281906</v>
      </c>
      <c r="K47" s="231">
        <v>1174981</v>
      </c>
      <c r="L47" s="231">
        <v>106925</v>
      </c>
      <c r="M47" s="231">
        <v>0</v>
      </c>
      <c r="N47" s="231">
        <v>1211406</v>
      </c>
      <c r="O47" s="231">
        <v>0</v>
      </c>
      <c r="P47" s="231">
        <v>0</v>
      </c>
      <c r="Q47" s="231">
        <v>1885088</v>
      </c>
      <c r="R47" s="231">
        <v>0</v>
      </c>
      <c r="S47" s="231">
        <v>0</v>
      </c>
      <c r="T47" s="226">
        <v>3096494</v>
      </c>
      <c r="U47" s="228">
        <v>0.514137821500077</v>
      </c>
    </row>
    <row r="48" spans="1:21" ht="15.75" hidden="1">
      <c r="A48" s="215">
        <v>4</v>
      </c>
      <c r="B48" s="215"/>
      <c r="C48" s="226">
        <v>0</v>
      </c>
      <c r="D48" s="231">
        <v>0</v>
      </c>
      <c r="E48" s="231">
        <v>0</v>
      </c>
      <c r="F48" s="231">
        <v>0</v>
      </c>
      <c r="G48" s="231">
        <v>0</v>
      </c>
      <c r="H48" s="226">
        <v>0</v>
      </c>
      <c r="I48" s="226">
        <v>0</v>
      </c>
      <c r="J48" s="226">
        <v>0</v>
      </c>
      <c r="K48" s="231">
        <v>0</v>
      </c>
      <c r="L48" s="231">
        <v>0</v>
      </c>
      <c r="M48" s="231">
        <v>0</v>
      </c>
      <c r="N48" s="231">
        <v>0</v>
      </c>
      <c r="O48" s="231">
        <v>0</v>
      </c>
      <c r="P48" s="231">
        <v>0</v>
      </c>
      <c r="Q48" s="231">
        <v>0</v>
      </c>
      <c r="R48" s="231">
        <v>0</v>
      </c>
      <c r="S48" s="231">
        <v>0</v>
      </c>
      <c r="T48" s="226">
        <v>0</v>
      </c>
      <c r="U48" s="228" t="s">
        <v>205</v>
      </c>
    </row>
    <row r="49" spans="1:21" ht="15.75" hidden="1">
      <c r="A49" s="215">
        <v>5</v>
      </c>
      <c r="B49" s="215" t="s">
        <v>232</v>
      </c>
      <c r="C49" s="226">
        <v>0</v>
      </c>
      <c r="D49" s="231">
        <v>0</v>
      </c>
      <c r="E49" s="231">
        <v>0</v>
      </c>
      <c r="F49" s="231">
        <v>0</v>
      </c>
      <c r="G49" s="231">
        <v>0</v>
      </c>
      <c r="H49" s="226">
        <v>0</v>
      </c>
      <c r="I49" s="226">
        <v>0</v>
      </c>
      <c r="J49" s="226">
        <v>0</v>
      </c>
      <c r="K49" s="231">
        <v>0</v>
      </c>
      <c r="L49" s="231">
        <v>0</v>
      </c>
      <c r="M49" s="231">
        <v>0</v>
      </c>
      <c r="N49" s="231">
        <v>0</v>
      </c>
      <c r="O49" s="231">
        <v>0</v>
      </c>
      <c r="P49" s="231">
        <v>0</v>
      </c>
      <c r="Q49" s="231">
        <v>0</v>
      </c>
      <c r="R49" s="231">
        <v>0</v>
      </c>
      <c r="S49" s="231">
        <v>0</v>
      </c>
      <c r="T49" s="226">
        <v>0</v>
      </c>
      <c r="U49" s="228" t="s">
        <v>205</v>
      </c>
    </row>
    <row r="50" spans="1:21" ht="15.75" hidden="1">
      <c r="A50" s="215">
        <v>6</v>
      </c>
      <c r="B50" s="215" t="s">
        <v>232</v>
      </c>
      <c r="C50" s="226">
        <v>0</v>
      </c>
      <c r="D50" s="231">
        <v>0</v>
      </c>
      <c r="E50" s="231">
        <v>0</v>
      </c>
      <c r="F50" s="231">
        <v>0</v>
      </c>
      <c r="G50" s="231">
        <v>0</v>
      </c>
      <c r="H50" s="226">
        <v>0</v>
      </c>
      <c r="I50" s="226">
        <v>0</v>
      </c>
      <c r="J50" s="226">
        <v>0</v>
      </c>
      <c r="K50" s="231">
        <v>0</v>
      </c>
      <c r="L50" s="231">
        <v>0</v>
      </c>
      <c r="M50" s="231">
        <v>0</v>
      </c>
      <c r="N50" s="231">
        <v>0</v>
      </c>
      <c r="O50" s="231">
        <v>0</v>
      </c>
      <c r="P50" s="231">
        <v>0</v>
      </c>
      <c r="Q50" s="231">
        <v>0</v>
      </c>
      <c r="R50" s="231">
        <v>0</v>
      </c>
      <c r="S50" s="231">
        <v>0</v>
      </c>
      <c r="T50" s="226">
        <v>0</v>
      </c>
      <c r="U50" s="228" t="s">
        <v>205</v>
      </c>
    </row>
    <row r="51" spans="1:21" ht="15.75" hidden="1">
      <c r="A51" s="215">
        <v>7</v>
      </c>
      <c r="B51" s="215" t="s">
        <v>6</v>
      </c>
      <c r="C51" s="226">
        <v>0</v>
      </c>
      <c r="D51" s="231">
        <v>0</v>
      </c>
      <c r="E51" s="231">
        <v>0</v>
      </c>
      <c r="F51" s="231">
        <v>0</v>
      </c>
      <c r="G51" s="231">
        <v>0</v>
      </c>
      <c r="H51" s="226">
        <v>0</v>
      </c>
      <c r="I51" s="226">
        <v>0</v>
      </c>
      <c r="J51" s="226">
        <v>0</v>
      </c>
      <c r="K51" s="231">
        <v>0</v>
      </c>
      <c r="L51" s="231">
        <v>0</v>
      </c>
      <c r="M51" s="231">
        <v>0</v>
      </c>
      <c r="N51" s="231">
        <v>0</v>
      </c>
      <c r="O51" s="231">
        <v>0</v>
      </c>
      <c r="P51" s="231">
        <v>0</v>
      </c>
      <c r="Q51" s="231">
        <v>0</v>
      </c>
      <c r="R51" s="231">
        <v>0</v>
      </c>
      <c r="S51" s="231">
        <v>0</v>
      </c>
      <c r="T51" s="226">
        <v>0</v>
      </c>
      <c r="U51" s="228" t="s">
        <v>205</v>
      </c>
    </row>
    <row r="52" spans="1:21" ht="15.75" hidden="1">
      <c r="A52" s="215">
        <v>8</v>
      </c>
      <c r="B52" s="215" t="s">
        <v>6</v>
      </c>
      <c r="C52" s="226">
        <v>0</v>
      </c>
      <c r="D52" s="231">
        <v>0</v>
      </c>
      <c r="E52" s="231">
        <v>0</v>
      </c>
      <c r="F52" s="231">
        <v>0</v>
      </c>
      <c r="G52" s="231">
        <v>0</v>
      </c>
      <c r="H52" s="226">
        <v>0</v>
      </c>
      <c r="I52" s="226">
        <v>0</v>
      </c>
      <c r="J52" s="226">
        <v>0</v>
      </c>
      <c r="K52" s="231">
        <v>0</v>
      </c>
      <c r="L52" s="231">
        <v>0</v>
      </c>
      <c r="M52" s="231">
        <v>0</v>
      </c>
      <c r="N52" s="231">
        <v>0</v>
      </c>
      <c r="O52" s="231">
        <v>0</v>
      </c>
      <c r="P52" s="231">
        <v>0</v>
      </c>
      <c r="Q52" s="231">
        <v>0</v>
      </c>
      <c r="R52" s="231">
        <v>0</v>
      </c>
      <c r="S52" s="231">
        <v>0</v>
      </c>
      <c r="T52" s="226">
        <v>0</v>
      </c>
      <c r="U52" s="228" t="s">
        <v>205</v>
      </c>
    </row>
    <row r="53" spans="1:21" ht="15.75" hidden="1">
      <c r="A53" s="215">
        <v>9</v>
      </c>
      <c r="B53" s="215" t="s">
        <v>6</v>
      </c>
      <c r="C53" s="226">
        <v>0</v>
      </c>
      <c r="D53" s="231">
        <v>0</v>
      </c>
      <c r="E53" s="231">
        <v>0</v>
      </c>
      <c r="F53" s="231">
        <v>0</v>
      </c>
      <c r="G53" s="231">
        <v>0</v>
      </c>
      <c r="H53" s="226">
        <v>0</v>
      </c>
      <c r="I53" s="226">
        <v>0</v>
      </c>
      <c r="J53" s="226">
        <v>0</v>
      </c>
      <c r="K53" s="231">
        <v>0</v>
      </c>
      <c r="L53" s="231">
        <v>0</v>
      </c>
      <c r="M53" s="231">
        <v>0</v>
      </c>
      <c r="N53" s="231">
        <v>0</v>
      </c>
      <c r="O53" s="231">
        <v>0</v>
      </c>
      <c r="P53" s="231">
        <v>0</v>
      </c>
      <c r="Q53" s="231">
        <v>0</v>
      </c>
      <c r="R53" s="231">
        <v>0</v>
      </c>
      <c r="S53" s="231">
        <v>0</v>
      </c>
      <c r="T53" s="226">
        <v>0</v>
      </c>
      <c r="U53" s="228" t="s">
        <v>205</v>
      </c>
    </row>
    <row r="54" spans="1:21" ht="15.75" hidden="1">
      <c r="A54" s="215">
        <v>10</v>
      </c>
      <c r="B54" s="215" t="s">
        <v>6</v>
      </c>
      <c r="C54" s="226">
        <v>0</v>
      </c>
      <c r="D54" s="231">
        <v>0</v>
      </c>
      <c r="E54" s="231">
        <v>0</v>
      </c>
      <c r="F54" s="231">
        <v>0</v>
      </c>
      <c r="G54" s="231">
        <v>0</v>
      </c>
      <c r="H54" s="226">
        <v>0</v>
      </c>
      <c r="I54" s="226">
        <v>0</v>
      </c>
      <c r="J54" s="226">
        <v>0</v>
      </c>
      <c r="K54" s="231">
        <v>0</v>
      </c>
      <c r="L54" s="231">
        <v>0</v>
      </c>
      <c r="M54" s="231">
        <v>0</v>
      </c>
      <c r="N54" s="231">
        <v>0</v>
      </c>
      <c r="O54" s="231">
        <v>0</v>
      </c>
      <c r="P54" s="231">
        <v>0</v>
      </c>
      <c r="Q54" s="231">
        <v>0</v>
      </c>
      <c r="R54" s="231">
        <v>0</v>
      </c>
      <c r="S54" s="231">
        <v>0</v>
      </c>
      <c r="T54" s="226">
        <v>0</v>
      </c>
      <c r="U54" s="228" t="s">
        <v>205</v>
      </c>
    </row>
    <row r="55" spans="1:21" ht="15.75">
      <c r="A55" s="216">
        <v>4</v>
      </c>
      <c r="B55" s="210" t="s">
        <v>211</v>
      </c>
      <c r="C55" s="232">
        <v>47938045</v>
      </c>
      <c r="D55" s="232">
        <v>4101122</v>
      </c>
      <c r="E55" s="232">
        <v>43836923</v>
      </c>
      <c r="F55" s="232">
        <v>705347</v>
      </c>
      <c r="G55" s="232">
        <v>0</v>
      </c>
      <c r="H55" s="232">
        <v>47232698</v>
      </c>
      <c r="I55" s="232">
        <v>39837532</v>
      </c>
      <c r="J55" s="232">
        <v>9139627</v>
      </c>
      <c r="K55" s="232">
        <v>8049227</v>
      </c>
      <c r="L55" s="232">
        <v>1090400</v>
      </c>
      <c r="M55" s="232">
        <v>0</v>
      </c>
      <c r="N55" s="232">
        <v>30697905</v>
      </c>
      <c r="O55" s="232">
        <v>0</v>
      </c>
      <c r="P55" s="232">
        <v>0</v>
      </c>
      <c r="Q55" s="232">
        <v>4324267</v>
      </c>
      <c r="R55" s="232">
        <v>3070899</v>
      </c>
      <c r="S55" s="232">
        <v>0</v>
      </c>
      <c r="T55" s="232">
        <v>38093071</v>
      </c>
      <c r="U55" s="233">
        <v>0.2294225204513171</v>
      </c>
    </row>
    <row r="56" spans="1:21" ht="15.75">
      <c r="A56" s="215">
        <v>1</v>
      </c>
      <c r="B56" s="215" t="s">
        <v>233</v>
      </c>
      <c r="C56" s="226">
        <v>11465139</v>
      </c>
      <c r="D56" s="231">
        <v>3342304</v>
      </c>
      <c r="E56" s="231">
        <v>8122835</v>
      </c>
      <c r="F56" s="231">
        <v>95000</v>
      </c>
      <c r="G56" s="231">
        <v>0</v>
      </c>
      <c r="H56" s="226">
        <v>11370139</v>
      </c>
      <c r="I56" s="226">
        <v>6900554</v>
      </c>
      <c r="J56" s="226">
        <v>1939452</v>
      </c>
      <c r="K56" s="231">
        <v>1919983</v>
      </c>
      <c r="L56" s="231">
        <v>19469</v>
      </c>
      <c r="M56" s="231">
        <v>0</v>
      </c>
      <c r="N56" s="231">
        <v>4961102</v>
      </c>
      <c r="O56" s="231">
        <v>0</v>
      </c>
      <c r="P56" s="231">
        <v>0</v>
      </c>
      <c r="Q56" s="231">
        <v>2032918</v>
      </c>
      <c r="R56" s="231">
        <v>2436667</v>
      </c>
      <c r="S56" s="231">
        <v>0</v>
      </c>
      <c r="T56" s="226">
        <v>9430687</v>
      </c>
      <c r="U56" s="228">
        <v>0.28105743393936194</v>
      </c>
    </row>
    <row r="57" spans="1:21" ht="15.75">
      <c r="A57" s="215">
        <v>2</v>
      </c>
      <c r="B57" s="215" t="s">
        <v>234</v>
      </c>
      <c r="C57" s="226">
        <v>4410130</v>
      </c>
      <c r="D57" s="231">
        <v>152240</v>
      </c>
      <c r="E57" s="231">
        <v>4257890</v>
      </c>
      <c r="F57" s="231">
        <v>0</v>
      </c>
      <c r="G57" s="231">
        <v>0</v>
      </c>
      <c r="H57" s="226">
        <v>4410130</v>
      </c>
      <c r="I57" s="226">
        <v>4275289</v>
      </c>
      <c r="J57" s="226">
        <v>2074463</v>
      </c>
      <c r="K57" s="231">
        <v>1576463</v>
      </c>
      <c r="L57" s="231">
        <v>498000</v>
      </c>
      <c r="M57" s="231">
        <v>0</v>
      </c>
      <c r="N57" s="231">
        <v>2200826</v>
      </c>
      <c r="O57" s="231">
        <v>0</v>
      </c>
      <c r="P57" s="231">
        <v>0</v>
      </c>
      <c r="Q57" s="231">
        <v>128610</v>
      </c>
      <c r="R57" s="231">
        <v>6231</v>
      </c>
      <c r="S57" s="231">
        <v>0</v>
      </c>
      <c r="T57" s="226">
        <v>2335667</v>
      </c>
      <c r="U57" s="228">
        <v>0.48522170080198085</v>
      </c>
    </row>
    <row r="58" spans="1:21" ht="15.75">
      <c r="A58" s="215">
        <v>3</v>
      </c>
      <c r="B58" s="215" t="s">
        <v>235</v>
      </c>
      <c r="C58" s="226">
        <v>18983472</v>
      </c>
      <c r="D58" s="231">
        <v>318237</v>
      </c>
      <c r="E58" s="231">
        <v>18665235</v>
      </c>
      <c r="F58" s="231">
        <v>610147</v>
      </c>
      <c r="G58" s="231">
        <v>0</v>
      </c>
      <c r="H58" s="226">
        <v>18373325</v>
      </c>
      <c r="I58" s="226">
        <v>18055029</v>
      </c>
      <c r="J58" s="226">
        <v>2101362</v>
      </c>
      <c r="K58" s="231">
        <v>1754234</v>
      </c>
      <c r="L58" s="231">
        <v>347128</v>
      </c>
      <c r="M58" s="231">
        <v>0</v>
      </c>
      <c r="N58" s="231">
        <v>15953667</v>
      </c>
      <c r="O58" s="231">
        <v>0</v>
      </c>
      <c r="P58" s="231">
        <v>0</v>
      </c>
      <c r="Q58" s="231">
        <v>318295</v>
      </c>
      <c r="R58" s="231">
        <v>1</v>
      </c>
      <c r="S58" s="231">
        <v>0</v>
      </c>
      <c r="T58" s="226">
        <v>16271963</v>
      </c>
      <c r="U58" s="228">
        <v>0.11638652034289172</v>
      </c>
    </row>
    <row r="59" spans="1:21" ht="15.75">
      <c r="A59" s="215">
        <v>4</v>
      </c>
      <c r="B59" s="215" t="s">
        <v>230</v>
      </c>
      <c r="C59" s="226">
        <v>13079304</v>
      </c>
      <c r="D59" s="231">
        <v>288341</v>
      </c>
      <c r="E59" s="231">
        <v>12790963</v>
      </c>
      <c r="F59" s="231">
        <v>200</v>
      </c>
      <c r="G59" s="231">
        <v>0</v>
      </c>
      <c r="H59" s="226">
        <v>13079104</v>
      </c>
      <c r="I59" s="226">
        <v>10606660</v>
      </c>
      <c r="J59" s="226">
        <v>3024350</v>
      </c>
      <c r="K59" s="231">
        <v>2798547</v>
      </c>
      <c r="L59" s="231">
        <v>225803</v>
      </c>
      <c r="M59" s="231">
        <v>0</v>
      </c>
      <c r="N59" s="231">
        <v>7582310</v>
      </c>
      <c r="O59" s="231">
        <v>0</v>
      </c>
      <c r="P59" s="231">
        <v>0</v>
      </c>
      <c r="Q59" s="231">
        <v>1844444</v>
      </c>
      <c r="R59" s="231">
        <v>628000</v>
      </c>
      <c r="S59" s="231">
        <v>0</v>
      </c>
      <c r="T59" s="226">
        <v>10054754</v>
      </c>
      <c r="U59" s="228">
        <v>0.2851368856925743</v>
      </c>
    </row>
    <row r="60" spans="1:21" ht="15.75" hidden="1">
      <c r="A60" s="215">
        <v>5</v>
      </c>
      <c r="B60" s="215" t="s">
        <v>6</v>
      </c>
      <c r="C60" s="226">
        <v>0</v>
      </c>
      <c r="D60" s="231">
        <v>0</v>
      </c>
      <c r="E60" s="231">
        <v>0</v>
      </c>
      <c r="F60" s="231">
        <v>0</v>
      </c>
      <c r="G60" s="231">
        <v>0</v>
      </c>
      <c r="H60" s="226">
        <v>0</v>
      </c>
      <c r="I60" s="226">
        <v>0</v>
      </c>
      <c r="J60" s="226">
        <v>0</v>
      </c>
      <c r="K60" s="231">
        <v>0</v>
      </c>
      <c r="L60" s="231">
        <v>0</v>
      </c>
      <c r="M60" s="231">
        <v>0</v>
      </c>
      <c r="N60" s="231">
        <v>0</v>
      </c>
      <c r="O60" s="231">
        <v>0</v>
      </c>
      <c r="P60" s="231">
        <v>0</v>
      </c>
      <c r="Q60" s="231">
        <v>0</v>
      </c>
      <c r="R60" s="231">
        <v>0</v>
      </c>
      <c r="S60" s="231">
        <v>0</v>
      </c>
      <c r="T60" s="226">
        <v>0</v>
      </c>
      <c r="U60" s="228" t="s">
        <v>205</v>
      </c>
    </row>
    <row r="61" spans="1:21" ht="15.75" hidden="1">
      <c r="A61" s="215">
        <v>6</v>
      </c>
      <c r="B61" s="215" t="s">
        <v>6</v>
      </c>
      <c r="C61" s="226">
        <v>0</v>
      </c>
      <c r="D61" s="231">
        <v>0</v>
      </c>
      <c r="E61" s="231">
        <v>0</v>
      </c>
      <c r="F61" s="231">
        <v>0</v>
      </c>
      <c r="G61" s="231">
        <v>0</v>
      </c>
      <c r="H61" s="226">
        <v>0</v>
      </c>
      <c r="I61" s="226">
        <v>0</v>
      </c>
      <c r="J61" s="226">
        <v>0</v>
      </c>
      <c r="K61" s="231">
        <v>0</v>
      </c>
      <c r="L61" s="231">
        <v>0</v>
      </c>
      <c r="M61" s="231">
        <v>0</v>
      </c>
      <c r="N61" s="231">
        <v>0</v>
      </c>
      <c r="O61" s="231">
        <v>0</v>
      </c>
      <c r="P61" s="231">
        <v>0</v>
      </c>
      <c r="Q61" s="231">
        <v>0</v>
      </c>
      <c r="R61" s="231">
        <v>0</v>
      </c>
      <c r="S61" s="231">
        <v>0</v>
      </c>
      <c r="T61" s="226">
        <v>0</v>
      </c>
      <c r="U61" s="228" t="s">
        <v>205</v>
      </c>
    </row>
    <row r="62" spans="1:21" ht="15.75" hidden="1">
      <c r="A62" s="215">
        <v>7</v>
      </c>
      <c r="B62" s="215" t="s">
        <v>6</v>
      </c>
      <c r="C62" s="226">
        <v>0</v>
      </c>
      <c r="D62" s="231">
        <v>0</v>
      </c>
      <c r="E62" s="231">
        <v>0</v>
      </c>
      <c r="F62" s="231">
        <v>0</v>
      </c>
      <c r="G62" s="231">
        <v>0</v>
      </c>
      <c r="H62" s="226">
        <v>0</v>
      </c>
      <c r="I62" s="226">
        <v>0</v>
      </c>
      <c r="J62" s="226">
        <v>0</v>
      </c>
      <c r="K62" s="231">
        <v>0</v>
      </c>
      <c r="L62" s="231">
        <v>0</v>
      </c>
      <c r="M62" s="231">
        <v>0</v>
      </c>
      <c r="N62" s="231">
        <v>0</v>
      </c>
      <c r="O62" s="231">
        <v>0</v>
      </c>
      <c r="P62" s="231">
        <v>0</v>
      </c>
      <c r="Q62" s="231">
        <v>0</v>
      </c>
      <c r="R62" s="231">
        <v>0</v>
      </c>
      <c r="S62" s="231">
        <v>0</v>
      </c>
      <c r="T62" s="226">
        <v>0</v>
      </c>
      <c r="U62" s="228" t="s">
        <v>205</v>
      </c>
    </row>
    <row r="63" spans="1:21" ht="15.75" hidden="1">
      <c r="A63" s="215">
        <v>8</v>
      </c>
      <c r="B63" s="215" t="s">
        <v>6</v>
      </c>
      <c r="C63" s="226">
        <v>0</v>
      </c>
      <c r="D63" s="231">
        <v>0</v>
      </c>
      <c r="E63" s="231">
        <v>0</v>
      </c>
      <c r="F63" s="231">
        <v>0</v>
      </c>
      <c r="G63" s="231">
        <v>0</v>
      </c>
      <c r="H63" s="226">
        <v>0</v>
      </c>
      <c r="I63" s="226">
        <v>0</v>
      </c>
      <c r="J63" s="226">
        <v>0</v>
      </c>
      <c r="K63" s="231">
        <v>0</v>
      </c>
      <c r="L63" s="231">
        <v>0</v>
      </c>
      <c r="M63" s="231">
        <v>0</v>
      </c>
      <c r="N63" s="231">
        <v>0</v>
      </c>
      <c r="O63" s="231">
        <v>0</v>
      </c>
      <c r="P63" s="231">
        <v>0</v>
      </c>
      <c r="Q63" s="231">
        <v>0</v>
      </c>
      <c r="R63" s="231">
        <v>0</v>
      </c>
      <c r="S63" s="231">
        <v>0</v>
      </c>
      <c r="T63" s="226">
        <v>0</v>
      </c>
      <c r="U63" s="228" t="s">
        <v>205</v>
      </c>
    </row>
    <row r="64" spans="1:21" ht="15.75" hidden="1">
      <c r="A64" s="215">
        <v>9</v>
      </c>
      <c r="B64" s="215" t="s">
        <v>6</v>
      </c>
      <c r="C64" s="226">
        <v>0</v>
      </c>
      <c r="D64" s="231">
        <v>0</v>
      </c>
      <c r="E64" s="231">
        <v>0</v>
      </c>
      <c r="F64" s="231">
        <v>0</v>
      </c>
      <c r="G64" s="231">
        <v>0</v>
      </c>
      <c r="H64" s="226">
        <v>0</v>
      </c>
      <c r="I64" s="226">
        <v>0</v>
      </c>
      <c r="J64" s="226">
        <v>0</v>
      </c>
      <c r="K64" s="231">
        <v>0</v>
      </c>
      <c r="L64" s="231">
        <v>0</v>
      </c>
      <c r="M64" s="231">
        <v>0</v>
      </c>
      <c r="N64" s="231">
        <v>0</v>
      </c>
      <c r="O64" s="231">
        <v>0</v>
      </c>
      <c r="P64" s="231">
        <v>0</v>
      </c>
      <c r="Q64" s="231">
        <v>0</v>
      </c>
      <c r="R64" s="231">
        <v>0</v>
      </c>
      <c r="S64" s="231">
        <v>0</v>
      </c>
      <c r="T64" s="226">
        <v>0</v>
      </c>
      <c r="U64" s="228" t="s">
        <v>205</v>
      </c>
    </row>
    <row r="65" spans="1:21" ht="15.75" hidden="1">
      <c r="A65" s="215">
        <v>10</v>
      </c>
      <c r="B65" s="215" t="s">
        <v>6</v>
      </c>
      <c r="C65" s="226">
        <v>0</v>
      </c>
      <c r="D65" s="231">
        <v>0</v>
      </c>
      <c r="E65" s="231">
        <v>0</v>
      </c>
      <c r="F65" s="231">
        <v>0</v>
      </c>
      <c r="G65" s="231">
        <v>0</v>
      </c>
      <c r="H65" s="226">
        <v>0</v>
      </c>
      <c r="I65" s="226">
        <v>0</v>
      </c>
      <c r="J65" s="226">
        <v>0</v>
      </c>
      <c r="K65" s="231">
        <v>0</v>
      </c>
      <c r="L65" s="231">
        <v>0</v>
      </c>
      <c r="M65" s="231">
        <v>0</v>
      </c>
      <c r="N65" s="231">
        <v>0</v>
      </c>
      <c r="O65" s="231">
        <v>0</v>
      </c>
      <c r="P65" s="231">
        <v>0</v>
      </c>
      <c r="Q65" s="231">
        <v>0</v>
      </c>
      <c r="R65" s="231">
        <v>0</v>
      </c>
      <c r="S65" s="231">
        <v>0</v>
      </c>
      <c r="T65" s="226">
        <v>0</v>
      </c>
      <c r="U65" s="228" t="s">
        <v>205</v>
      </c>
    </row>
    <row r="66" spans="1:21" ht="15.75">
      <c r="A66" s="216">
        <v>5</v>
      </c>
      <c r="B66" s="210" t="s">
        <v>212</v>
      </c>
      <c r="C66" s="232">
        <v>36970413</v>
      </c>
      <c r="D66" s="232">
        <v>5352141</v>
      </c>
      <c r="E66" s="232">
        <v>31618272</v>
      </c>
      <c r="F66" s="232">
        <v>1224010</v>
      </c>
      <c r="G66" s="232">
        <v>200</v>
      </c>
      <c r="H66" s="232">
        <v>35746203</v>
      </c>
      <c r="I66" s="232">
        <v>5261523</v>
      </c>
      <c r="J66" s="232">
        <v>4437476</v>
      </c>
      <c r="K66" s="232">
        <v>3080520</v>
      </c>
      <c r="L66" s="232">
        <v>1356956</v>
      </c>
      <c r="M66" s="232">
        <v>0</v>
      </c>
      <c r="N66" s="232">
        <v>824047</v>
      </c>
      <c r="O66" s="232">
        <v>0</v>
      </c>
      <c r="P66" s="232">
        <v>0</v>
      </c>
      <c r="Q66" s="232">
        <v>3352203</v>
      </c>
      <c r="R66" s="232">
        <v>27132477</v>
      </c>
      <c r="S66" s="232">
        <v>0</v>
      </c>
      <c r="T66" s="232">
        <v>31308727</v>
      </c>
      <c r="U66" s="233">
        <v>0.8433824198810876</v>
      </c>
    </row>
    <row r="67" spans="1:21" ht="15.75">
      <c r="A67" s="215">
        <v>1</v>
      </c>
      <c r="B67" s="215" t="s">
        <v>236</v>
      </c>
      <c r="C67" s="226">
        <v>3118236</v>
      </c>
      <c r="D67" s="231">
        <v>2226189</v>
      </c>
      <c r="E67" s="231">
        <v>892047</v>
      </c>
      <c r="F67" s="231">
        <v>1084010</v>
      </c>
      <c r="G67" s="231">
        <v>0</v>
      </c>
      <c r="H67" s="226">
        <v>2034226</v>
      </c>
      <c r="I67" s="226">
        <v>1047487</v>
      </c>
      <c r="J67" s="226">
        <v>957567</v>
      </c>
      <c r="K67" s="231">
        <v>957567</v>
      </c>
      <c r="L67" s="231">
        <v>0</v>
      </c>
      <c r="M67" s="231">
        <v>0</v>
      </c>
      <c r="N67" s="231">
        <v>89920</v>
      </c>
      <c r="O67" s="231">
        <v>0</v>
      </c>
      <c r="P67" s="231">
        <v>0</v>
      </c>
      <c r="Q67" s="231">
        <v>109739</v>
      </c>
      <c r="R67" s="231">
        <v>877000</v>
      </c>
      <c r="S67" s="231">
        <v>0</v>
      </c>
      <c r="T67" s="226">
        <v>1076659</v>
      </c>
      <c r="U67" s="228">
        <v>0.9141564525383131</v>
      </c>
    </row>
    <row r="68" spans="1:21" ht="15.75">
      <c r="A68" s="215">
        <v>2</v>
      </c>
      <c r="B68" s="215" t="s">
        <v>238</v>
      </c>
      <c r="C68" s="226">
        <v>29304162</v>
      </c>
      <c r="D68" s="231">
        <v>978140</v>
      </c>
      <c r="E68" s="231">
        <v>28326022</v>
      </c>
      <c r="F68" s="231">
        <v>0</v>
      </c>
      <c r="G68" s="231">
        <v>0</v>
      </c>
      <c r="H68" s="226">
        <v>29304162</v>
      </c>
      <c r="I68" s="226">
        <v>2312595</v>
      </c>
      <c r="J68" s="226">
        <v>1929364</v>
      </c>
      <c r="K68" s="231">
        <v>611950</v>
      </c>
      <c r="L68" s="231">
        <v>1317414</v>
      </c>
      <c r="M68" s="231">
        <v>0</v>
      </c>
      <c r="N68" s="231">
        <v>383231</v>
      </c>
      <c r="O68" s="231">
        <v>0</v>
      </c>
      <c r="P68" s="231">
        <v>0</v>
      </c>
      <c r="Q68" s="231">
        <v>971471</v>
      </c>
      <c r="R68" s="231">
        <v>26020096</v>
      </c>
      <c r="S68" s="231">
        <v>0</v>
      </c>
      <c r="T68" s="226">
        <v>27374798</v>
      </c>
      <c r="U68" s="228">
        <v>0.8342852942257507</v>
      </c>
    </row>
    <row r="69" spans="1:21" ht="15.75">
      <c r="A69" s="215">
        <v>3</v>
      </c>
      <c r="B69" s="215" t="s">
        <v>220</v>
      </c>
      <c r="C69" s="226">
        <v>4548015</v>
      </c>
      <c r="D69" s="231">
        <v>2147812</v>
      </c>
      <c r="E69" s="231">
        <v>2400203</v>
      </c>
      <c r="F69" s="231">
        <v>140000</v>
      </c>
      <c r="G69" s="231">
        <v>200</v>
      </c>
      <c r="H69" s="226">
        <v>4407815</v>
      </c>
      <c r="I69" s="226">
        <v>1901441</v>
      </c>
      <c r="J69" s="226">
        <v>1550545</v>
      </c>
      <c r="K69" s="231">
        <v>1511003</v>
      </c>
      <c r="L69" s="231">
        <v>39542</v>
      </c>
      <c r="M69" s="231">
        <v>0</v>
      </c>
      <c r="N69" s="231">
        <v>350896</v>
      </c>
      <c r="O69" s="231">
        <v>0</v>
      </c>
      <c r="P69" s="231">
        <v>0</v>
      </c>
      <c r="Q69" s="231">
        <v>2270993</v>
      </c>
      <c r="R69" s="231">
        <v>235381</v>
      </c>
      <c r="S69" s="231">
        <v>0</v>
      </c>
      <c r="T69" s="226">
        <v>2857270</v>
      </c>
      <c r="U69" s="228">
        <v>0.8154578553844164</v>
      </c>
    </row>
    <row r="70" spans="1:21" ht="15.75" hidden="1">
      <c r="A70" s="215">
        <v>4</v>
      </c>
      <c r="B70" s="215" t="s">
        <v>220</v>
      </c>
      <c r="C70" s="226">
        <v>0</v>
      </c>
      <c r="D70" s="231">
        <v>0</v>
      </c>
      <c r="E70" s="231">
        <v>0</v>
      </c>
      <c r="F70" s="231">
        <v>0</v>
      </c>
      <c r="G70" s="231">
        <v>0</v>
      </c>
      <c r="H70" s="226">
        <v>0</v>
      </c>
      <c r="I70" s="226">
        <v>0</v>
      </c>
      <c r="J70" s="226">
        <v>0</v>
      </c>
      <c r="K70" s="231">
        <v>0</v>
      </c>
      <c r="L70" s="231">
        <v>0</v>
      </c>
      <c r="M70" s="231">
        <v>0</v>
      </c>
      <c r="N70" s="231">
        <v>0</v>
      </c>
      <c r="O70" s="231">
        <v>0</v>
      </c>
      <c r="P70" s="231">
        <v>0</v>
      </c>
      <c r="Q70" s="231">
        <v>0</v>
      </c>
      <c r="R70" s="231">
        <v>0</v>
      </c>
      <c r="S70" s="231">
        <v>0</v>
      </c>
      <c r="T70" s="226">
        <v>0</v>
      </c>
      <c r="U70" s="228" t="s">
        <v>205</v>
      </c>
    </row>
    <row r="71" spans="1:21" ht="15.75" hidden="1">
      <c r="A71" s="215">
        <v>5</v>
      </c>
      <c r="B71" s="215" t="s">
        <v>6</v>
      </c>
      <c r="C71" s="226">
        <v>0</v>
      </c>
      <c r="D71" s="231">
        <v>0</v>
      </c>
      <c r="E71" s="231">
        <v>0</v>
      </c>
      <c r="F71" s="231">
        <v>0</v>
      </c>
      <c r="G71" s="231">
        <v>0</v>
      </c>
      <c r="H71" s="226">
        <v>0</v>
      </c>
      <c r="I71" s="226">
        <v>0</v>
      </c>
      <c r="J71" s="226">
        <v>0</v>
      </c>
      <c r="K71" s="231">
        <v>0</v>
      </c>
      <c r="L71" s="231">
        <v>0</v>
      </c>
      <c r="M71" s="231">
        <v>0</v>
      </c>
      <c r="N71" s="231">
        <v>0</v>
      </c>
      <c r="O71" s="231">
        <v>0</v>
      </c>
      <c r="P71" s="231">
        <v>0</v>
      </c>
      <c r="Q71" s="231">
        <v>0</v>
      </c>
      <c r="R71" s="231">
        <v>0</v>
      </c>
      <c r="S71" s="231">
        <v>0</v>
      </c>
      <c r="T71" s="226">
        <v>0</v>
      </c>
      <c r="U71" s="228" t="s">
        <v>205</v>
      </c>
    </row>
    <row r="72" spans="1:21" ht="15.75" hidden="1">
      <c r="A72" s="215">
        <v>6</v>
      </c>
      <c r="B72" s="215" t="s">
        <v>6</v>
      </c>
      <c r="C72" s="226">
        <v>0</v>
      </c>
      <c r="D72" s="231">
        <v>0</v>
      </c>
      <c r="E72" s="231">
        <v>0</v>
      </c>
      <c r="F72" s="231">
        <v>0</v>
      </c>
      <c r="G72" s="231">
        <v>0</v>
      </c>
      <c r="H72" s="226">
        <v>0</v>
      </c>
      <c r="I72" s="226">
        <v>0</v>
      </c>
      <c r="J72" s="226">
        <v>0</v>
      </c>
      <c r="K72" s="231">
        <v>0</v>
      </c>
      <c r="L72" s="231">
        <v>0</v>
      </c>
      <c r="M72" s="231">
        <v>0</v>
      </c>
      <c r="N72" s="231">
        <v>0</v>
      </c>
      <c r="O72" s="231">
        <v>0</v>
      </c>
      <c r="P72" s="231">
        <v>0</v>
      </c>
      <c r="Q72" s="231">
        <v>0</v>
      </c>
      <c r="R72" s="231">
        <v>0</v>
      </c>
      <c r="S72" s="231">
        <v>0</v>
      </c>
      <c r="T72" s="226">
        <v>0</v>
      </c>
      <c r="U72" s="228" t="s">
        <v>205</v>
      </c>
    </row>
    <row r="73" spans="1:21" ht="15.75" hidden="1">
      <c r="A73" s="215">
        <v>7</v>
      </c>
      <c r="B73" s="215" t="s">
        <v>6</v>
      </c>
      <c r="C73" s="226">
        <v>0</v>
      </c>
      <c r="D73" s="231">
        <v>0</v>
      </c>
      <c r="E73" s="231">
        <v>0</v>
      </c>
      <c r="F73" s="231">
        <v>0</v>
      </c>
      <c r="G73" s="231">
        <v>0</v>
      </c>
      <c r="H73" s="226">
        <v>0</v>
      </c>
      <c r="I73" s="226">
        <v>0</v>
      </c>
      <c r="J73" s="226">
        <v>0</v>
      </c>
      <c r="K73" s="231">
        <v>0</v>
      </c>
      <c r="L73" s="231">
        <v>0</v>
      </c>
      <c r="M73" s="231">
        <v>0</v>
      </c>
      <c r="N73" s="231">
        <v>0</v>
      </c>
      <c r="O73" s="231">
        <v>0</v>
      </c>
      <c r="P73" s="231">
        <v>0</v>
      </c>
      <c r="Q73" s="231">
        <v>0</v>
      </c>
      <c r="R73" s="231">
        <v>0</v>
      </c>
      <c r="S73" s="231">
        <v>0</v>
      </c>
      <c r="T73" s="226">
        <v>0</v>
      </c>
      <c r="U73" s="228" t="s">
        <v>205</v>
      </c>
    </row>
    <row r="74" spans="1:21" ht="15.75" hidden="1">
      <c r="A74" s="215">
        <v>8</v>
      </c>
      <c r="B74" s="215" t="s">
        <v>6</v>
      </c>
      <c r="C74" s="226">
        <v>0</v>
      </c>
      <c r="D74" s="231">
        <v>0</v>
      </c>
      <c r="E74" s="231">
        <v>0</v>
      </c>
      <c r="F74" s="231">
        <v>0</v>
      </c>
      <c r="G74" s="231">
        <v>0</v>
      </c>
      <c r="H74" s="226">
        <v>0</v>
      </c>
      <c r="I74" s="226">
        <v>0</v>
      </c>
      <c r="J74" s="226">
        <v>0</v>
      </c>
      <c r="K74" s="231">
        <v>0</v>
      </c>
      <c r="L74" s="231">
        <v>0</v>
      </c>
      <c r="M74" s="231">
        <v>0</v>
      </c>
      <c r="N74" s="231">
        <v>0</v>
      </c>
      <c r="O74" s="231">
        <v>0</v>
      </c>
      <c r="P74" s="231">
        <v>0</v>
      </c>
      <c r="Q74" s="231">
        <v>0</v>
      </c>
      <c r="R74" s="231">
        <v>0</v>
      </c>
      <c r="S74" s="231">
        <v>0</v>
      </c>
      <c r="T74" s="226">
        <v>0</v>
      </c>
      <c r="U74" s="228" t="s">
        <v>205</v>
      </c>
    </row>
    <row r="75" spans="1:21" ht="15.75" hidden="1">
      <c r="A75" s="215">
        <v>9</v>
      </c>
      <c r="B75" s="215" t="s">
        <v>6</v>
      </c>
      <c r="C75" s="226">
        <v>0</v>
      </c>
      <c r="D75" s="231">
        <v>0</v>
      </c>
      <c r="E75" s="231">
        <v>0</v>
      </c>
      <c r="F75" s="231">
        <v>0</v>
      </c>
      <c r="G75" s="231">
        <v>0</v>
      </c>
      <c r="H75" s="226">
        <v>0</v>
      </c>
      <c r="I75" s="226">
        <v>0</v>
      </c>
      <c r="J75" s="226">
        <v>0</v>
      </c>
      <c r="K75" s="231">
        <v>0</v>
      </c>
      <c r="L75" s="231">
        <v>0</v>
      </c>
      <c r="M75" s="231">
        <v>0</v>
      </c>
      <c r="N75" s="231">
        <v>0</v>
      </c>
      <c r="O75" s="231">
        <v>0</v>
      </c>
      <c r="P75" s="231">
        <v>0</v>
      </c>
      <c r="Q75" s="231">
        <v>0</v>
      </c>
      <c r="R75" s="231">
        <v>0</v>
      </c>
      <c r="S75" s="231">
        <v>0</v>
      </c>
      <c r="T75" s="226">
        <v>0</v>
      </c>
      <c r="U75" s="228" t="s">
        <v>205</v>
      </c>
    </row>
    <row r="76" spans="1:21" ht="15.75" hidden="1">
      <c r="A76" s="215">
        <v>10</v>
      </c>
      <c r="B76" s="215" t="s">
        <v>6</v>
      </c>
      <c r="C76" s="226">
        <v>0</v>
      </c>
      <c r="D76" s="231">
        <v>0</v>
      </c>
      <c r="E76" s="231">
        <v>0</v>
      </c>
      <c r="F76" s="231">
        <v>0</v>
      </c>
      <c r="G76" s="231">
        <v>0</v>
      </c>
      <c r="H76" s="226">
        <v>0</v>
      </c>
      <c r="I76" s="226">
        <v>0</v>
      </c>
      <c r="J76" s="226">
        <v>0</v>
      </c>
      <c r="K76" s="231">
        <v>0</v>
      </c>
      <c r="L76" s="231">
        <v>0</v>
      </c>
      <c r="M76" s="231">
        <v>0</v>
      </c>
      <c r="N76" s="231">
        <v>0</v>
      </c>
      <c r="O76" s="231">
        <v>0</v>
      </c>
      <c r="P76" s="231">
        <v>0</v>
      </c>
      <c r="Q76" s="231">
        <v>0</v>
      </c>
      <c r="R76" s="231">
        <v>0</v>
      </c>
      <c r="S76" s="231">
        <v>0</v>
      </c>
      <c r="T76" s="226">
        <v>0</v>
      </c>
      <c r="U76" s="228" t="s">
        <v>205</v>
      </c>
    </row>
    <row r="77" spans="1:21" ht="15.75">
      <c r="A77" s="216">
        <v>6</v>
      </c>
      <c r="B77" s="210" t="s">
        <v>213</v>
      </c>
      <c r="C77" s="232">
        <v>30961805</v>
      </c>
      <c r="D77" s="232">
        <v>15773983</v>
      </c>
      <c r="E77" s="232">
        <v>15187822</v>
      </c>
      <c r="F77" s="232">
        <v>733833</v>
      </c>
      <c r="G77" s="232">
        <v>0</v>
      </c>
      <c r="H77" s="232">
        <v>30227972</v>
      </c>
      <c r="I77" s="232">
        <v>19452133</v>
      </c>
      <c r="J77" s="232">
        <v>12340035</v>
      </c>
      <c r="K77" s="232">
        <v>11885855</v>
      </c>
      <c r="L77" s="232">
        <v>454180</v>
      </c>
      <c r="M77" s="232">
        <v>0</v>
      </c>
      <c r="N77" s="232">
        <v>7112098</v>
      </c>
      <c r="O77" s="232">
        <v>0</v>
      </c>
      <c r="P77" s="232">
        <v>0</v>
      </c>
      <c r="Q77" s="232">
        <v>10775839</v>
      </c>
      <c r="R77" s="232">
        <v>0</v>
      </c>
      <c r="S77" s="232">
        <v>0</v>
      </c>
      <c r="T77" s="232">
        <v>17887937</v>
      </c>
      <c r="U77" s="233">
        <v>0.6343795305121551</v>
      </c>
    </row>
    <row r="78" spans="1:21" ht="15.75">
      <c r="A78" s="215">
        <v>1</v>
      </c>
      <c r="B78" s="215" t="s">
        <v>246</v>
      </c>
      <c r="C78" s="226">
        <v>632144</v>
      </c>
      <c r="D78" s="231">
        <v>1489</v>
      </c>
      <c r="E78" s="231">
        <v>630655</v>
      </c>
      <c r="F78" s="231">
        <v>37550</v>
      </c>
      <c r="G78" s="231">
        <v>0</v>
      </c>
      <c r="H78" s="226">
        <v>594594</v>
      </c>
      <c r="I78" s="226">
        <v>593105</v>
      </c>
      <c r="J78" s="226">
        <v>593105</v>
      </c>
      <c r="K78" s="231">
        <v>593105</v>
      </c>
      <c r="L78" s="231">
        <v>0</v>
      </c>
      <c r="M78" s="231">
        <v>0</v>
      </c>
      <c r="N78" s="231">
        <v>0</v>
      </c>
      <c r="O78" s="231">
        <v>0</v>
      </c>
      <c r="P78" s="231">
        <v>0</v>
      </c>
      <c r="Q78" s="231">
        <v>1489</v>
      </c>
      <c r="R78" s="231">
        <v>0</v>
      </c>
      <c r="S78" s="231">
        <v>0</v>
      </c>
      <c r="T78" s="226">
        <v>1489</v>
      </c>
      <c r="U78" s="228">
        <v>1</v>
      </c>
    </row>
    <row r="79" spans="1:21" ht="15.75">
      <c r="A79" s="215">
        <v>2</v>
      </c>
      <c r="B79" s="215" t="s">
        <v>237</v>
      </c>
      <c r="C79" s="226">
        <v>20736467</v>
      </c>
      <c r="D79" s="231">
        <v>12958752</v>
      </c>
      <c r="E79" s="231">
        <v>7777715</v>
      </c>
      <c r="F79" s="231">
        <v>678283</v>
      </c>
      <c r="G79" s="231">
        <v>0</v>
      </c>
      <c r="H79" s="226">
        <v>20058184</v>
      </c>
      <c r="I79" s="226">
        <v>11300140</v>
      </c>
      <c r="J79" s="226">
        <v>6376533</v>
      </c>
      <c r="K79" s="231">
        <v>6249554</v>
      </c>
      <c r="L79" s="231">
        <v>126979</v>
      </c>
      <c r="M79" s="231">
        <v>0</v>
      </c>
      <c r="N79" s="231">
        <v>4923607</v>
      </c>
      <c r="O79" s="231">
        <v>0</v>
      </c>
      <c r="P79" s="231">
        <v>0</v>
      </c>
      <c r="Q79" s="231">
        <v>8758044</v>
      </c>
      <c r="R79" s="231">
        <v>0</v>
      </c>
      <c r="S79" s="231">
        <v>0</v>
      </c>
      <c r="T79" s="226">
        <v>13681651</v>
      </c>
      <c r="U79" s="228">
        <v>0.5642879645738902</v>
      </c>
    </row>
    <row r="80" spans="1:21" ht="15.75">
      <c r="A80" s="215">
        <v>3</v>
      </c>
      <c r="B80" s="215" t="s">
        <v>240</v>
      </c>
      <c r="C80" s="226">
        <v>9593194</v>
      </c>
      <c r="D80" s="231">
        <v>2813742</v>
      </c>
      <c r="E80" s="231">
        <v>6779452</v>
      </c>
      <c r="F80" s="231">
        <v>18000</v>
      </c>
      <c r="G80" s="231">
        <v>0</v>
      </c>
      <c r="H80" s="226">
        <v>9575194</v>
      </c>
      <c r="I80" s="226">
        <v>7558888</v>
      </c>
      <c r="J80" s="226">
        <v>5370397</v>
      </c>
      <c r="K80" s="231">
        <v>5043196</v>
      </c>
      <c r="L80" s="231">
        <v>327201</v>
      </c>
      <c r="M80" s="231">
        <v>0</v>
      </c>
      <c r="N80" s="231">
        <v>2188491</v>
      </c>
      <c r="O80" s="231">
        <v>0</v>
      </c>
      <c r="P80" s="231">
        <v>0</v>
      </c>
      <c r="Q80" s="231">
        <v>2016306</v>
      </c>
      <c r="R80" s="231">
        <v>0</v>
      </c>
      <c r="S80" s="231">
        <v>0</v>
      </c>
      <c r="T80" s="226">
        <v>4204797</v>
      </c>
      <c r="U80" s="228">
        <v>0.7104744771982334</v>
      </c>
    </row>
    <row r="81" spans="1:21" ht="15.75" hidden="1">
      <c r="A81" s="215">
        <v>4</v>
      </c>
      <c r="B81" s="215" t="s">
        <v>6</v>
      </c>
      <c r="C81" s="226">
        <v>0</v>
      </c>
      <c r="D81" s="231">
        <v>0</v>
      </c>
      <c r="E81" s="231">
        <v>0</v>
      </c>
      <c r="F81" s="231">
        <v>0</v>
      </c>
      <c r="G81" s="231">
        <v>0</v>
      </c>
      <c r="H81" s="226">
        <v>0</v>
      </c>
      <c r="I81" s="226">
        <v>0</v>
      </c>
      <c r="J81" s="226">
        <v>0</v>
      </c>
      <c r="K81" s="231">
        <v>0</v>
      </c>
      <c r="L81" s="231">
        <v>0</v>
      </c>
      <c r="M81" s="231">
        <v>0</v>
      </c>
      <c r="N81" s="231">
        <v>0</v>
      </c>
      <c r="O81" s="231">
        <v>0</v>
      </c>
      <c r="P81" s="231">
        <v>0</v>
      </c>
      <c r="Q81" s="231">
        <v>0</v>
      </c>
      <c r="R81" s="231">
        <v>0</v>
      </c>
      <c r="S81" s="231">
        <v>0</v>
      </c>
      <c r="T81" s="226">
        <v>0</v>
      </c>
      <c r="U81" s="228" t="s">
        <v>205</v>
      </c>
    </row>
    <row r="82" spans="1:21" ht="15.75" hidden="1">
      <c r="A82" s="215">
        <v>5</v>
      </c>
      <c r="B82" s="215" t="s">
        <v>6</v>
      </c>
      <c r="C82" s="226">
        <v>0</v>
      </c>
      <c r="D82" s="231">
        <v>0</v>
      </c>
      <c r="E82" s="231">
        <v>0</v>
      </c>
      <c r="F82" s="231">
        <v>0</v>
      </c>
      <c r="G82" s="231">
        <v>0</v>
      </c>
      <c r="H82" s="226">
        <v>0</v>
      </c>
      <c r="I82" s="226">
        <v>0</v>
      </c>
      <c r="J82" s="226">
        <v>0</v>
      </c>
      <c r="K82" s="231">
        <v>0</v>
      </c>
      <c r="L82" s="231">
        <v>0</v>
      </c>
      <c r="M82" s="231">
        <v>0</v>
      </c>
      <c r="N82" s="231">
        <v>0</v>
      </c>
      <c r="O82" s="231">
        <v>0</v>
      </c>
      <c r="P82" s="231">
        <v>0</v>
      </c>
      <c r="Q82" s="231">
        <v>0</v>
      </c>
      <c r="R82" s="231">
        <v>0</v>
      </c>
      <c r="S82" s="231">
        <v>0</v>
      </c>
      <c r="T82" s="226">
        <v>0</v>
      </c>
      <c r="U82" s="228" t="s">
        <v>205</v>
      </c>
    </row>
    <row r="83" spans="1:21" ht="15.75" hidden="1">
      <c r="A83" s="215">
        <v>6</v>
      </c>
      <c r="B83" s="215" t="s">
        <v>6</v>
      </c>
      <c r="C83" s="226">
        <v>0</v>
      </c>
      <c r="D83" s="231">
        <v>0</v>
      </c>
      <c r="E83" s="231">
        <v>0</v>
      </c>
      <c r="F83" s="231">
        <v>0</v>
      </c>
      <c r="G83" s="231">
        <v>0</v>
      </c>
      <c r="H83" s="226">
        <v>0</v>
      </c>
      <c r="I83" s="226">
        <v>0</v>
      </c>
      <c r="J83" s="226">
        <v>0</v>
      </c>
      <c r="K83" s="231">
        <v>0</v>
      </c>
      <c r="L83" s="231">
        <v>0</v>
      </c>
      <c r="M83" s="231">
        <v>0</v>
      </c>
      <c r="N83" s="231">
        <v>0</v>
      </c>
      <c r="O83" s="231">
        <v>0</v>
      </c>
      <c r="P83" s="231">
        <v>0</v>
      </c>
      <c r="Q83" s="231">
        <v>0</v>
      </c>
      <c r="R83" s="231">
        <v>0</v>
      </c>
      <c r="S83" s="231">
        <v>0</v>
      </c>
      <c r="T83" s="226">
        <v>0</v>
      </c>
      <c r="U83" s="228" t="s">
        <v>205</v>
      </c>
    </row>
    <row r="84" spans="1:21" ht="15.75" hidden="1">
      <c r="A84" s="215">
        <v>7</v>
      </c>
      <c r="B84" s="215" t="s">
        <v>6</v>
      </c>
      <c r="C84" s="226">
        <v>0</v>
      </c>
      <c r="D84" s="231">
        <v>0</v>
      </c>
      <c r="E84" s="231">
        <v>0</v>
      </c>
      <c r="F84" s="231">
        <v>0</v>
      </c>
      <c r="G84" s="231">
        <v>0</v>
      </c>
      <c r="H84" s="226">
        <v>0</v>
      </c>
      <c r="I84" s="226">
        <v>0</v>
      </c>
      <c r="J84" s="226">
        <v>0</v>
      </c>
      <c r="K84" s="231">
        <v>0</v>
      </c>
      <c r="L84" s="231">
        <v>0</v>
      </c>
      <c r="M84" s="231">
        <v>0</v>
      </c>
      <c r="N84" s="231">
        <v>0</v>
      </c>
      <c r="O84" s="231">
        <v>0</v>
      </c>
      <c r="P84" s="231">
        <v>0</v>
      </c>
      <c r="Q84" s="231">
        <v>0</v>
      </c>
      <c r="R84" s="231">
        <v>0</v>
      </c>
      <c r="S84" s="231">
        <v>0</v>
      </c>
      <c r="T84" s="226">
        <v>0</v>
      </c>
      <c r="U84" s="228" t="s">
        <v>205</v>
      </c>
    </row>
    <row r="85" spans="1:21" ht="15.75" hidden="1">
      <c r="A85" s="215">
        <v>8</v>
      </c>
      <c r="B85" s="215" t="s">
        <v>6</v>
      </c>
      <c r="C85" s="226">
        <v>0</v>
      </c>
      <c r="D85" s="231">
        <v>0</v>
      </c>
      <c r="E85" s="231">
        <v>0</v>
      </c>
      <c r="F85" s="231">
        <v>0</v>
      </c>
      <c r="G85" s="231">
        <v>0</v>
      </c>
      <c r="H85" s="226">
        <v>0</v>
      </c>
      <c r="I85" s="226">
        <v>0</v>
      </c>
      <c r="J85" s="226">
        <v>0</v>
      </c>
      <c r="K85" s="231">
        <v>0</v>
      </c>
      <c r="L85" s="231">
        <v>0</v>
      </c>
      <c r="M85" s="231">
        <v>0</v>
      </c>
      <c r="N85" s="231">
        <v>0</v>
      </c>
      <c r="O85" s="231">
        <v>0</v>
      </c>
      <c r="P85" s="231">
        <v>0</v>
      </c>
      <c r="Q85" s="231">
        <v>0</v>
      </c>
      <c r="R85" s="231">
        <v>0</v>
      </c>
      <c r="S85" s="231">
        <v>0</v>
      </c>
      <c r="T85" s="226">
        <v>0</v>
      </c>
      <c r="U85" s="228" t="s">
        <v>205</v>
      </c>
    </row>
    <row r="86" spans="1:21" ht="15.75" hidden="1">
      <c r="A86" s="215">
        <v>9</v>
      </c>
      <c r="B86" s="215" t="s">
        <v>6</v>
      </c>
      <c r="C86" s="226">
        <v>0</v>
      </c>
      <c r="D86" s="231">
        <v>0</v>
      </c>
      <c r="E86" s="231">
        <v>0</v>
      </c>
      <c r="F86" s="231">
        <v>0</v>
      </c>
      <c r="G86" s="231">
        <v>0</v>
      </c>
      <c r="H86" s="226">
        <v>0</v>
      </c>
      <c r="I86" s="226">
        <v>0</v>
      </c>
      <c r="J86" s="226">
        <v>0</v>
      </c>
      <c r="K86" s="231">
        <v>0</v>
      </c>
      <c r="L86" s="231">
        <v>0</v>
      </c>
      <c r="M86" s="231">
        <v>0</v>
      </c>
      <c r="N86" s="231">
        <v>0</v>
      </c>
      <c r="O86" s="231">
        <v>0</v>
      </c>
      <c r="P86" s="231">
        <v>0</v>
      </c>
      <c r="Q86" s="231">
        <v>0</v>
      </c>
      <c r="R86" s="231">
        <v>0</v>
      </c>
      <c r="S86" s="231">
        <v>0</v>
      </c>
      <c r="T86" s="226">
        <v>0</v>
      </c>
      <c r="U86" s="228" t="s">
        <v>205</v>
      </c>
    </row>
    <row r="87" spans="1:21" ht="15.75" hidden="1">
      <c r="A87" s="215">
        <v>10</v>
      </c>
      <c r="B87" s="215" t="s">
        <v>6</v>
      </c>
      <c r="C87" s="226">
        <v>0</v>
      </c>
      <c r="D87" s="231">
        <v>0</v>
      </c>
      <c r="E87" s="231">
        <v>0</v>
      </c>
      <c r="F87" s="231">
        <v>0</v>
      </c>
      <c r="G87" s="231">
        <v>0</v>
      </c>
      <c r="H87" s="226">
        <v>0</v>
      </c>
      <c r="I87" s="226">
        <v>0</v>
      </c>
      <c r="J87" s="226">
        <v>0</v>
      </c>
      <c r="K87" s="231">
        <v>0</v>
      </c>
      <c r="L87" s="231">
        <v>0</v>
      </c>
      <c r="M87" s="231">
        <v>0</v>
      </c>
      <c r="N87" s="231">
        <v>0</v>
      </c>
      <c r="O87" s="231">
        <v>0</v>
      </c>
      <c r="P87" s="231">
        <v>0</v>
      </c>
      <c r="Q87" s="231">
        <v>0</v>
      </c>
      <c r="R87" s="231">
        <v>0</v>
      </c>
      <c r="S87" s="231">
        <v>0</v>
      </c>
      <c r="T87" s="226">
        <v>0</v>
      </c>
      <c r="U87" s="228" t="s">
        <v>205</v>
      </c>
    </row>
    <row r="88" spans="1:21" ht="15.75">
      <c r="A88" s="216">
        <v>7</v>
      </c>
      <c r="B88" s="210" t="s">
        <v>214</v>
      </c>
      <c r="C88" s="232">
        <v>101216673</v>
      </c>
      <c r="D88" s="232">
        <v>63950405</v>
      </c>
      <c r="E88" s="232">
        <v>37266268</v>
      </c>
      <c r="F88" s="232">
        <v>22472030</v>
      </c>
      <c r="G88" s="232">
        <v>0</v>
      </c>
      <c r="H88" s="232">
        <v>78744643</v>
      </c>
      <c r="I88" s="232">
        <v>17161546</v>
      </c>
      <c r="J88" s="232">
        <v>9406212</v>
      </c>
      <c r="K88" s="232">
        <v>3344168</v>
      </c>
      <c r="L88" s="232">
        <v>6062044</v>
      </c>
      <c r="M88" s="232">
        <v>0</v>
      </c>
      <c r="N88" s="232">
        <v>7755334</v>
      </c>
      <c r="O88" s="232">
        <v>0</v>
      </c>
      <c r="P88" s="232">
        <v>0</v>
      </c>
      <c r="Q88" s="232">
        <v>61081097</v>
      </c>
      <c r="R88" s="232">
        <v>502000</v>
      </c>
      <c r="S88" s="232">
        <v>0</v>
      </c>
      <c r="T88" s="232">
        <v>69338431</v>
      </c>
      <c r="U88" s="233">
        <v>0.5480981725073021</v>
      </c>
    </row>
    <row r="89" spans="1:21" ht="15.75">
      <c r="A89" s="215">
        <v>1</v>
      </c>
      <c r="B89" s="215" t="s">
        <v>241</v>
      </c>
      <c r="C89" s="226">
        <v>416981</v>
      </c>
      <c r="D89" s="231">
        <v>37010</v>
      </c>
      <c r="E89" s="231">
        <v>379971</v>
      </c>
      <c r="F89" s="231">
        <v>48000</v>
      </c>
      <c r="G89" s="231">
        <v>0</v>
      </c>
      <c r="H89" s="226">
        <v>368981</v>
      </c>
      <c r="I89" s="226">
        <v>368981</v>
      </c>
      <c r="J89" s="226">
        <v>368981</v>
      </c>
      <c r="K89" s="231">
        <v>344981</v>
      </c>
      <c r="L89" s="231">
        <v>24000</v>
      </c>
      <c r="M89" s="231">
        <v>0</v>
      </c>
      <c r="N89" s="231">
        <v>0</v>
      </c>
      <c r="O89" s="231">
        <v>0</v>
      </c>
      <c r="P89" s="231">
        <v>0</v>
      </c>
      <c r="Q89" s="231">
        <v>0</v>
      </c>
      <c r="R89" s="231">
        <v>0</v>
      </c>
      <c r="S89" s="231">
        <v>0</v>
      </c>
      <c r="T89" s="226">
        <v>0</v>
      </c>
      <c r="U89" s="228">
        <v>1</v>
      </c>
    </row>
    <row r="90" spans="1:21" ht="15.75">
      <c r="A90" s="215">
        <v>2</v>
      </c>
      <c r="B90" s="215" t="s">
        <v>242</v>
      </c>
      <c r="C90" s="226">
        <v>80583646</v>
      </c>
      <c r="D90" s="231">
        <v>56334106</v>
      </c>
      <c r="E90" s="231">
        <v>24249540</v>
      </c>
      <c r="F90" s="231">
        <v>22397530</v>
      </c>
      <c r="G90" s="231">
        <v>0</v>
      </c>
      <c r="H90" s="226">
        <v>58186116</v>
      </c>
      <c r="I90" s="226">
        <v>2341137</v>
      </c>
      <c r="J90" s="226">
        <v>1427843</v>
      </c>
      <c r="K90" s="231">
        <v>1423480</v>
      </c>
      <c r="L90" s="231">
        <v>4363</v>
      </c>
      <c r="M90" s="231">
        <v>0</v>
      </c>
      <c r="N90" s="231">
        <v>913294</v>
      </c>
      <c r="O90" s="231">
        <v>0</v>
      </c>
      <c r="P90" s="231">
        <v>0</v>
      </c>
      <c r="Q90" s="231">
        <v>55342979</v>
      </c>
      <c r="R90" s="231">
        <v>502000</v>
      </c>
      <c r="S90" s="231">
        <v>0</v>
      </c>
      <c r="T90" s="226">
        <v>56758273</v>
      </c>
      <c r="U90" s="228">
        <v>0.6098929708086285</v>
      </c>
    </row>
    <row r="91" spans="1:21" ht="15.75">
      <c r="A91" s="215">
        <v>3</v>
      </c>
      <c r="B91" s="215" t="s">
        <v>226</v>
      </c>
      <c r="C91" s="226">
        <v>20216046</v>
      </c>
      <c r="D91" s="231">
        <v>7579289</v>
      </c>
      <c r="E91" s="231">
        <v>12636757</v>
      </c>
      <c r="F91" s="231">
        <v>26500</v>
      </c>
      <c r="G91" s="231">
        <v>0</v>
      </c>
      <c r="H91" s="226">
        <v>20189546</v>
      </c>
      <c r="I91" s="226">
        <v>14451428</v>
      </c>
      <c r="J91" s="226">
        <v>7609388</v>
      </c>
      <c r="K91" s="231">
        <v>1575707</v>
      </c>
      <c r="L91" s="231">
        <v>6033681</v>
      </c>
      <c r="M91" s="231">
        <v>0</v>
      </c>
      <c r="N91" s="231">
        <v>6842040</v>
      </c>
      <c r="O91" s="231">
        <v>0</v>
      </c>
      <c r="P91" s="231">
        <v>0</v>
      </c>
      <c r="Q91" s="231">
        <v>5738118</v>
      </c>
      <c r="R91" s="231">
        <v>0</v>
      </c>
      <c r="S91" s="231">
        <v>0</v>
      </c>
      <c r="T91" s="226">
        <v>12580158</v>
      </c>
      <c r="U91" s="228">
        <v>0.5265492102233772</v>
      </c>
    </row>
    <row r="92" spans="1:21" ht="15.75" hidden="1">
      <c r="A92" s="215">
        <v>4</v>
      </c>
      <c r="B92" s="215" t="s">
        <v>6</v>
      </c>
      <c r="C92" s="226">
        <v>0</v>
      </c>
      <c r="D92" s="231">
        <v>0</v>
      </c>
      <c r="E92" s="231">
        <v>0</v>
      </c>
      <c r="F92" s="231">
        <v>0</v>
      </c>
      <c r="G92" s="231">
        <v>0</v>
      </c>
      <c r="H92" s="226">
        <v>0</v>
      </c>
      <c r="I92" s="226">
        <v>0</v>
      </c>
      <c r="J92" s="226">
        <v>0</v>
      </c>
      <c r="K92" s="231">
        <v>0</v>
      </c>
      <c r="L92" s="231">
        <v>0</v>
      </c>
      <c r="M92" s="231">
        <v>0</v>
      </c>
      <c r="N92" s="231">
        <v>0</v>
      </c>
      <c r="O92" s="231">
        <v>0</v>
      </c>
      <c r="P92" s="231">
        <v>0</v>
      </c>
      <c r="Q92" s="231">
        <v>0</v>
      </c>
      <c r="R92" s="231">
        <v>0</v>
      </c>
      <c r="S92" s="231">
        <v>0</v>
      </c>
      <c r="T92" s="226">
        <v>0</v>
      </c>
      <c r="U92" s="228" t="s">
        <v>205</v>
      </c>
    </row>
    <row r="93" spans="1:21" ht="15.75" hidden="1">
      <c r="A93" s="215">
        <v>5</v>
      </c>
      <c r="B93" s="215" t="s">
        <v>6</v>
      </c>
      <c r="C93" s="226">
        <v>0</v>
      </c>
      <c r="D93" s="231">
        <v>0</v>
      </c>
      <c r="E93" s="231">
        <v>0</v>
      </c>
      <c r="F93" s="231">
        <v>0</v>
      </c>
      <c r="G93" s="231">
        <v>0</v>
      </c>
      <c r="H93" s="226">
        <v>0</v>
      </c>
      <c r="I93" s="226">
        <v>0</v>
      </c>
      <c r="J93" s="226">
        <v>0</v>
      </c>
      <c r="K93" s="231">
        <v>0</v>
      </c>
      <c r="L93" s="231">
        <v>0</v>
      </c>
      <c r="M93" s="231">
        <v>0</v>
      </c>
      <c r="N93" s="231">
        <v>0</v>
      </c>
      <c r="O93" s="231">
        <v>0</v>
      </c>
      <c r="P93" s="231">
        <v>0</v>
      </c>
      <c r="Q93" s="231">
        <v>0</v>
      </c>
      <c r="R93" s="231">
        <v>0</v>
      </c>
      <c r="S93" s="231">
        <v>0</v>
      </c>
      <c r="T93" s="226">
        <v>0</v>
      </c>
      <c r="U93" s="228" t="s">
        <v>205</v>
      </c>
    </row>
    <row r="94" spans="1:21" ht="15.75" hidden="1">
      <c r="A94" s="215">
        <v>6</v>
      </c>
      <c r="B94" s="215" t="s">
        <v>6</v>
      </c>
      <c r="C94" s="226">
        <v>0</v>
      </c>
      <c r="D94" s="231">
        <v>0</v>
      </c>
      <c r="E94" s="231">
        <v>0</v>
      </c>
      <c r="F94" s="231">
        <v>0</v>
      </c>
      <c r="G94" s="231">
        <v>0</v>
      </c>
      <c r="H94" s="226">
        <v>0</v>
      </c>
      <c r="I94" s="226">
        <v>0</v>
      </c>
      <c r="J94" s="226">
        <v>0</v>
      </c>
      <c r="K94" s="231">
        <v>0</v>
      </c>
      <c r="L94" s="231">
        <v>0</v>
      </c>
      <c r="M94" s="231">
        <v>0</v>
      </c>
      <c r="N94" s="231">
        <v>0</v>
      </c>
      <c r="O94" s="231">
        <v>0</v>
      </c>
      <c r="P94" s="231">
        <v>0</v>
      </c>
      <c r="Q94" s="231">
        <v>0</v>
      </c>
      <c r="R94" s="231">
        <v>0</v>
      </c>
      <c r="S94" s="231">
        <v>0</v>
      </c>
      <c r="T94" s="226">
        <v>0</v>
      </c>
      <c r="U94" s="228" t="s">
        <v>205</v>
      </c>
    </row>
    <row r="95" spans="1:21" ht="15.75" hidden="1">
      <c r="A95" s="215">
        <v>7</v>
      </c>
      <c r="B95" s="215" t="s">
        <v>6</v>
      </c>
      <c r="C95" s="226">
        <v>0</v>
      </c>
      <c r="D95" s="231">
        <v>0</v>
      </c>
      <c r="E95" s="231">
        <v>0</v>
      </c>
      <c r="F95" s="231">
        <v>0</v>
      </c>
      <c r="G95" s="231">
        <v>0</v>
      </c>
      <c r="H95" s="226">
        <v>0</v>
      </c>
      <c r="I95" s="226">
        <v>0</v>
      </c>
      <c r="J95" s="226">
        <v>0</v>
      </c>
      <c r="K95" s="231">
        <v>0</v>
      </c>
      <c r="L95" s="231">
        <v>0</v>
      </c>
      <c r="M95" s="231">
        <v>0</v>
      </c>
      <c r="N95" s="231">
        <v>0</v>
      </c>
      <c r="O95" s="231">
        <v>0</v>
      </c>
      <c r="P95" s="231">
        <v>0</v>
      </c>
      <c r="Q95" s="231">
        <v>0</v>
      </c>
      <c r="R95" s="231">
        <v>0</v>
      </c>
      <c r="S95" s="231">
        <v>0</v>
      </c>
      <c r="T95" s="226">
        <v>0</v>
      </c>
      <c r="U95" s="228" t="s">
        <v>205</v>
      </c>
    </row>
    <row r="96" spans="1:21" ht="15.75" hidden="1">
      <c r="A96" s="215">
        <v>8</v>
      </c>
      <c r="B96" s="215" t="s">
        <v>6</v>
      </c>
      <c r="C96" s="226">
        <v>0</v>
      </c>
      <c r="D96" s="231">
        <v>0</v>
      </c>
      <c r="E96" s="231">
        <v>0</v>
      </c>
      <c r="F96" s="231">
        <v>0</v>
      </c>
      <c r="G96" s="231">
        <v>0</v>
      </c>
      <c r="H96" s="226">
        <v>0</v>
      </c>
      <c r="I96" s="226">
        <v>0</v>
      </c>
      <c r="J96" s="226">
        <v>0</v>
      </c>
      <c r="K96" s="231">
        <v>0</v>
      </c>
      <c r="L96" s="231">
        <v>0</v>
      </c>
      <c r="M96" s="231">
        <v>0</v>
      </c>
      <c r="N96" s="231">
        <v>0</v>
      </c>
      <c r="O96" s="231">
        <v>0</v>
      </c>
      <c r="P96" s="231">
        <v>0</v>
      </c>
      <c r="Q96" s="231">
        <v>0</v>
      </c>
      <c r="R96" s="231">
        <v>0</v>
      </c>
      <c r="S96" s="231">
        <v>0</v>
      </c>
      <c r="T96" s="226">
        <v>0</v>
      </c>
      <c r="U96" s="228" t="s">
        <v>205</v>
      </c>
    </row>
    <row r="97" spans="1:21" ht="15.75" hidden="1">
      <c r="A97" s="215">
        <v>9</v>
      </c>
      <c r="B97" s="215" t="s">
        <v>6</v>
      </c>
      <c r="C97" s="226">
        <v>0</v>
      </c>
      <c r="D97" s="231">
        <v>0</v>
      </c>
      <c r="E97" s="231">
        <v>0</v>
      </c>
      <c r="F97" s="231">
        <v>0</v>
      </c>
      <c r="G97" s="231">
        <v>0</v>
      </c>
      <c r="H97" s="226">
        <v>0</v>
      </c>
      <c r="I97" s="226">
        <v>0</v>
      </c>
      <c r="J97" s="226">
        <v>0</v>
      </c>
      <c r="K97" s="231">
        <v>0</v>
      </c>
      <c r="L97" s="231">
        <v>0</v>
      </c>
      <c r="M97" s="231">
        <v>0</v>
      </c>
      <c r="N97" s="231">
        <v>0</v>
      </c>
      <c r="O97" s="231">
        <v>0</v>
      </c>
      <c r="P97" s="231">
        <v>0</v>
      </c>
      <c r="Q97" s="231">
        <v>0</v>
      </c>
      <c r="R97" s="231">
        <v>0</v>
      </c>
      <c r="S97" s="231">
        <v>0</v>
      </c>
      <c r="T97" s="226">
        <v>0</v>
      </c>
      <c r="U97" s="228" t="s">
        <v>205</v>
      </c>
    </row>
    <row r="98" spans="1:21" ht="15.75" hidden="1">
      <c r="A98" s="215">
        <v>10</v>
      </c>
      <c r="B98" s="215" t="s">
        <v>6</v>
      </c>
      <c r="C98" s="226">
        <v>0</v>
      </c>
      <c r="D98" s="231">
        <v>0</v>
      </c>
      <c r="E98" s="231">
        <v>0</v>
      </c>
      <c r="F98" s="231">
        <v>0</v>
      </c>
      <c r="G98" s="231">
        <v>0</v>
      </c>
      <c r="H98" s="226">
        <v>0</v>
      </c>
      <c r="I98" s="226">
        <v>0</v>
      </c>
      <c r="J98" s="226">
        <v>0</v>
      </c>
      <c r="K98" s="231">
        <v>0</v>
      </c>
      <c r="L98" s="231">
        <v>0</v>
      </c>
      <c r="M98" s="231">
        <v>0</v>
      </c>
      <c r="N98" s="231">
        <v>0</v>
      </c>
      <c r="O98" s="231">
        <v>0</v>
      </c>
      <c r="P98" s="231">
        <v>0</v>
      </c>
      <c r="Q98" s="231">
        <v>0</v>
      </c>
      <c r="R98" s="231">
        <v>0</v>
      </c>
      <c r="S98" s="231">
        <v>0</v>
      </c>
      <c r="T98" s="226">
        <v>0</v>
      </c>
      <c r="U98" s="228" t="s">
        <v>205</v>
      </c>
    </row>
    <row r="99" spans="1:21" ht="15.75">
      <c r="A99" s="216">
        <v>8</v>
      </c>
      <c r="B99" s="210" t="s">
        <v>215</v>
      </c>
      <c r="C99" s="232">
        <v>5837202</v>
      </c>
      <c r="D99" s="232">
        <v>1748773</v>
      </c>
      <c r="E99" s="232">
        <v>4088429</v>
      </c>
      <c r="F99" s="232">
        <v>1455000</v>
      </c>
      <c r="G99" s="232">
        <v>0</v>
      </c>
      <c r="H99" s="232">
        <v>4382202</v>
      </c>
      <c r="I99" s="232">
        <v>3521059</v>
      </c>
      <c r="J99" s="232">
        <v>1777160</v>
      </c>
      <c r="K99" s="232">
        <v>1761160</v>
      </c>
      <c r="L99" s="232">
        <v>16000</v>
      </c>
      <c r="M99" s="232">
        <v>0</v>
      </c>
      <c r="N99" s="232">
        <v>1743899</v>
      </c>
      <c r="O99" s="232">
        <v>0</v>
      </c>
      <c r="P99" s="232">
        <v>0</v>
      </c>
      <c r="Q99" s="232">
        <v>861143</v>
      </c>
      <c r="R99" s="232">
        <v>0</v>
      </c>
      <c r="S99" s="232">
        <v>0</v>
      </c>
      <c r="T99" s="232">
        <v>2605042</v>
      </c>
      <c r="U99" s="233">
        <v>0.5047231528923543</v>
      </c>
    </row>
    <row r="100" spans="1:21" ht="15.75">
      <c r="A100" s="215">
        <v>1</v>
      </c>
      <c r="B100" s="215" t="s">
        <v>239</v>
      </c>
      <c r="C100" s="226">
        <v>2270443</v>
      </c>
      <c r="D100" s="231">
        <v>380722</v>
      </c>
      <c r="E100" s="231">
        <v>1889721</v>
      </c>
      <c r="F100" s="231">
        <v>665000</v>
      </c>
      <c r="G100" s="231">
        <v>0</v>
      </c>
      <c r="H100" s="226">
        <v>1605443</v>
      </c>
      <c r="I100" s="226">
        <v>1605442</v>
      </c>
      <c r="J100" s="226">
        <v>806720</v>
      </c>
      <c r="K100" s="231">
        <v>806720</v>
      </c>
      <c r="L100" s="231">
        <v>0</v>
      </c>
      <c r="M100" s="231">
        <v>0</v>
      </c>
      <c r="N100" s="231">
        <v>798722</v>
      </c>
      <c r="O100" s="231">
        <v>0</v>
      </c>
      <c r="P100" s="231">
        <v>0</v>
      </c>
      <c r="Q100" s="231">
        <v>1</v>
      </c>
      <c r="R100" s="231">
        <v>0</v>
      </c>
      <c r="S100" s="231">
        <v>0</v>
      </c>
      <c r="T100" s="226">
        <v>798723</v>
      </c>
      <c r="U100" s="228">
        <v>0.5024909028167944</v>
      </c>
    </row>
    <row r="101" spans="1:21" ht="15.75">
      <c r="A101" s="215">
        <v>2</v>
      </c>
      <c r="B101" s="215" t="s">
        <v>249</v>
      </c>
      <c r="C101" s="226">
        <v>3566759</v>
      </c>
      <c r="D101" s="231">
        <v>1368051</v>
      </c>
      <c r="E101" s="231">
        <v>2198708</v>
      </c>
      <c r="F101" s="231">
        <v>790000</v>
      </c>
      <c r="G101" s="231">
        <v>0</v>
      </c>
      <c r="H101" s="226">
        <v>2776759</v>
      </c>
      <c r="I101" s="226">
        <v>1915617</v>
      </c>
      <c r="J101" s="226">
        <v>970440</v>
      </c>
      <c r="K101" s="231">
        <v>954440</v>
      </c>
      <c r="L101" s="231">
        <v>16000</v>
      </c>
      <c r="M101" s="231">
        <v>0</v>
      </c>
      <c r="N101" s="231">
        <v>945177</v>
      </c>
      <c r="O101" s="231">
        <v>0</v>
      </c>
      <c r="P101" s="231">
        <v>0</v>
      </c>
      <c r="Q101" s="231">
        <v>861142</v>
      </c>
      <c r="R101" s="231">
        <v>0</v>
      </c>
      <c r="S101" s="231">
        <v>0</v>
      </c>
      <c r="T101" s="226">
        <v>1806319</v>
      </c>
      <c r="U101" s="228">
        <v>0.50659395902208</v>
      </c>
    </row>
    <row r="102" spans="1:21" ht="15.75" hidden="1">
      <c r="A102" s="215">
        <v>3</v>
      </c>
      <c r="B102" s="215" t="s">
        <v>244</v>
      </c>
      <c r="C102" s="226">
        <v>0</v>
      </c>
      <c r="D102" s="231">
        <v>0</v>
      </c>
      <c r="E102" s="231">
        <v>0</v>
      </c>
      <c r="F102" s="231">
        <v>0</v>
      </c>
      <c r="G102" s="231">
        <v>0</v>
      </c>
      <c r="H102" s="226">
        <v>0</v>
      </c>
      <c r="I102" s="226">
        <v>0</v>
      </c>
      <c r="J102" s="226">
        <v>0</v>
      </c>
      <c r="K102" s="231">
        <v>0</v>
      </c>
      <c r="L102" s="231">
        <v>0</v>
      </c>
      <c r="M102" s="231">
        <v>0</v>
      </c>
      <c r="N102" s="231">
        <v>0</v>
      </c>
      <c r="O102" s="231">
        <v>0</v>
      </c>
      <c r="P102" s="231">
        <v>0</v>
      </c>
      <c r="Q102" s="231">
        <v>0</v>
      </c>
      <c r="R102" s="231">
        <v>0</v>
      </c>
      <c r="S102" s="231">
        <v>0</v>
      </c>
      <c r="T102" s="226">
        <v>0</v>
      </c>
      <c r="U102" s="228" t="s">
        <v>205</v>
      </c>
    </row>
    <row r="103" spans="1:21" ht="15.75" hidden="1">
      <c r="A103" s="215">
        <v>4</v>
      </c>
      <c r="B103" s="215" t="s">
        <v>6</v>
      </c>
      <c r="C103" s="226">
        <v>0</v>
      </c>
      <c r="D103" s="231">
        <v>0</v>
      </c>
      <c r="E103" s="231">
        <v>0</v>
      </c>
      <c r="F103" s="231">
        <v>0</v>
      </c>
      <c r="G103" s="231">
        <v>0</v>
      </c>
      <c r="H103" s="226">
        <v>0</v>
      </c>
      <c r="I103" s="226">
        <v>0</v>
      </c>
      <c r="J103" s="226">
        <v>0</v>
      </c>
      <c r="K103" s="231">
        <v>0</v>
      </c>
      <c r="L103" s="231">
        <v>0</v>
      </c>
      <c r="M103" s="231">
        <v>0</v>
      </c>
      <c r="N103" s="231">
        <v>0</v>
      </c>
      <c r="O103" s="231">
        <v>0</v>
      </c>
      <c r="P103" s="231">
        <v>0</v>
      </c>
      <c r="Q103" s="231">
        <v>0</v>
      </c>
      <c r="R103" s="231">
        <v>0</v>
      </c>
      <c r="S103" s="231">
        <v>0</v>
      </c>
      <c r="T103" s="226">
        <v>0</v>
      </c>
      <c r="U103" s="228" t="s">
        <v>205</v>
      </c>
    </row>
    <row r="104" spans="1:21" ht="15.75" hidden="1">
      <c r="A104" s="215">
        <v>5</v>
      </c>
      <c r="B104" s="215" t="s">
        <v>6</v>
      </c>
      <c r="C104" s="226">
        <v>0</v>
      </c>
      <c r="D104" s="231">
        <v>0</v>
      </c>
      <c r="E104" s="231">
        <v>0</v>
      </c>
      <c r="F104" s="231">
        <v>0</v>
      </c>
      <c r="G104" s="231">
        <v>0</v>
      </c>
      <c r="H104" s="226">
        <v>0</v>
      </c>
      <c r="I104" s="226">
        <v>0</v>
      </c>
      <c r="J104" s="226">
        <v>0</v>
      </c>
      <c r="K104" s="231">
        <v>0</v>
      </c>
      <c r="L104" s="231">
        <v>0</v>
      </c>
      <c r="M104" s="231">
        <v>0</v>
      </c>
      <c r="N104" s="231">
        <v>0</v>
      </c>
      <c r="O104" s="231">
        <v>0</v>
      </c>
      <c r="P104" s="231">
        <v>0</v>
      </c>
      <c r="Q104" s="231">
        <v>0</v>
      </c>
      <c r="R104" s="231">
        <v>0</v>
      </c>
      <c r="S104" s="231">
        <v>0</v>
      </c>
      <c r="T104" s="226">
        <v>0</v>
      </c>
      <c r="U104" s="228" t="s">
        <v>205</v>
      </c>
    </row>
    <row r="105" spans="1:21" ht="15.75" hidden="1">
      <c r="A105" s="215">
        <v>6</v>
      </c>
      <c r="B105" s="215" t="s">
        <v>6</v>
      </c>
      <c r="C105" s="226">
        <v>0</v>
      </c>
      <c r="D105" s="231">
        <v>0</v>
      </c>
      <c r="E105" s="231">
        <v>0</v>
      </c>
      <c r="F105" s="231">
        <v>0</v>
      </c>
      <c r="G105" s="231">
        <v>0</v>
      </c>
      <c r="H105" s="226">
        <v>0</v>
      </c>
      <c r="I105" s="226">
        <v>0</v>
      </c>
      <c r="J105" s="226">
        <v>0</v>
      </c>
      <c r="K105" s="231">
        <v>0</v>
      </c>
      <c r="L105" s="231">
        <v>0</v>
      </c>
      <c r="M105" s="231">
        <v>0</v>
      </c>
      <c r="N105" s="231">
        <v>0</v>
      </c>
      <c r="O105" s="231">
        <v>0</v>
      </c>
      <c r="P105" s="231">
        <v>0</v>
      </c>
      <c r="Q105" s="231">
        <v>0</v>
      </c>
      <c r="R105" s="231">
        <v>0</v>
      </c>
      <c r="S105" s="231">
        <v>0</v>
      </c>
      <c r="T105" s="226">
        <v>0</v>
      </c>
      <c r="U105" s="228" t="s">
        <v>205</v>
      </c>
    </row>
    <row r="106" spans="1:21" ht="15.75" hidden="1">
      <c r="A106" s="215">
        <v>7</v>
      </c>
      <c r="B106" s="215" t="s">
        <v>6</v>
      </c>
      <c r="C106" s="226">
        <v>0</v>
      </c>
      <c r="D106" s="231">
        <v>0</v>
      </c>
      <c r="E106" s="231">
        <v>0</v>
      </c>
      <c r="F106" s="231">
        <v>0</v>
      </c>
      <c r="G106" s="231">
        <v>0</v>
      </c>
      <c r="H106" s="226">
        <v>0</v>
      </c>
      <c r="I106" s="226">
        <v>0</v>
      </c>
      <c r="J106" s="226">
        <v>0</v>
      </c>
      <c r="K106" s="231">
        <v>0</v>
      </c>
      <c r="L106" s="231">
        <v>0</v>
      </c>
      <c r="M106" s="231">
        <v>0</v>
      </c>
      <c r="N106" s="231">
        <v>0</v>
      </c>
      <c r="O106" s="231">
        <v>0</v>
      </c>
      <c r="P106" s="231">
        <v>0</v>
      </c>
      <c r="Q106" s="231">
        <v>0</v>
      </c>
      <c r="R106" s="231">
        <v>0</v>
      </c>
      <c r="S106" s="231">
        <v>0</v>
      </c>
      <c r="T106" s="226">
        <v>0</v>
      </c>
      <c r="U106" s="228" t="s">
        <v>205</v>
      </c>
    </row>
    <row r="107" spans="1:21" ht="15.75" hidden="1">
      <c r="A107" s="215">
        <v>8</v>
      </c>
      <c r="B107" s="215" t="s">
        <v>6</v>
      </c>
      <c r="C107" s="226">
        <v>0</v>
      </c>
      <c r="D107" s="231">
        <v>0</v>
      </c>
      <c r="E107" s="231">
        <v>0</v>
      </c>
      <c r="F107" s="231">
        <v>0</v>
      </c>
      <c r="G107" s="231">
        <v>0</v>
      </c>
      <c r="H107" s="226">
        <v>0</v>
      </c>
      <c r="I107" s="226">
        <v>0</v>
      </c>
      <c r="J107" s="226">
        <v>0</v>
      </c>
      <c r="K107" s="231">
        <v>0</v>
      </c>
      <c r="L107" s="231">
        <v>0</v>
      </c>
      <c r="M107" s="231">
        <v>0</v>
      </c>
      <c r="N107" s="231">
        <v>0</v>
      </c>
      <c r="O107" s="231">
        <v>0</v>
      </c>
      <c r="P107" s="231">
        <v>0</v>
      </c>
      <c r="Q107" s="231">
        <v>0</v>
      </c>
      <c r="R107" s="231">
        <v>0</v>
      </c>
      <c r="S107" s="231">
        <v>0</v>
      </c>
      <c r="T107" s="226">
        <v>0</v>
      </c>
      <c r="U107" s="228" t="s">
        <v>205</v>
      </c>
    </row>
    <row r="108" spans="1:21" ht="15.75" hidden="1">
      <c r="A108" s="215">
        <v>9</v>
      </c>
      <c r="B108" s="215" t="s">
        <v>6</v>
      </c>
      <c r="C108" s="226">
        <v>0</v>
      </c>
      <c r="D108" s="231">
        <v>0</v>
      </c>
      <c r="E108" s="231">
        <v>0</v>
      </c>
      <c r="F108" s="231">
        <v>0</v>
      </c>
      <c r="G108" s="231">
        <v>0</v>
      </c>
      <c r="H108" s="226">
        <v>0</v>
      </c>
      <c r="I108" s="226">
        <v>0</v>
      </c>
      <c r="J108" s="226">
        <v>0</v>
      </c>
      <c r="K108" s="231">
        <v>0</v>
      </c>
      <c r="L108" s="231">
        <v>0</v>
      </c>
      <c r="M108" s="231">
        <v>0</v>
      </c>
      <c r="N108" s="231">
        <v>0</v>
      </c>
      <c r="O108" s="231">
        <v>0</v>
      </c>
      <c r="P108" s="231">
        <v>0</v>
      </c>
      <c r="Q108" s="231">
        <v>0</v>
      </c>
      <c r="R108" s="231">
        <v>0</v>
      </c>
      <c r="S108" s="231">
        <v>0</v>
      </c>
      <c r="T108" s="226">
        <v>0</v>
      </c>
      <c r="U108" s="228" t="s">
        <v>205</v>
      </c>
    </row>
    <row r="109" spans="1:21" ht="15.75" hidden="1">
      <c r="A109" s="215">
        <v>10</v>
      </c>
      <c r="B109" s="215" t="s">
        <v>6</v>
      </c>
      <c r="C109" s="226">
        <v>0</v>
      </c>
      <c r="D109" s="231">
        <v>0</v>
      </c>
      <c r="E109" s="231">
        <v>0</v>
      </c>
      <c r="F109" s="231">
        <v>0</v>
      </c>
      <c r="G109" s="231">
        <v>0</v>
      </c>
      <c r="H109" s="226">
        <v>0</v>
      </c>
      <c r="I109" s="226">
        <v>0</v>
      </c>
      <c r="J109" s="226">
        <v>0</v>
      </c>
      <c r="K109" s="231">
        <v>0</v>
      </c>
      <c r="L109" s="231">
        <v>0</v>
      </c>
      <c r="M109" s="231">
        <v>0</v>
      </c>
      <c r="N109" s="231">
        <v>0</v>
      </c>
      <c r="O109" s="231">
        <v>0</v>
      </c>
      <c r="P109" s="231">
        <v>0</v>
      </c>
      <c r="Q109" s="231">
        <v>0</v>
      </c>
      <c r="R109" s="231">
        <v>0</v>
      </c>
      <c r="S109" s="231">
        <v>0</v>
      </c>
      <c r="T109" s="226">
        <v>0</v>
      </c>
      <c r="U109" s="228" t="s">
        <v>205</v>
      </c>
    </row>
    <row r="110" spans="1:21" ht="15.75">
      <c r="A110" s="216">
        <v>9</v>
      </c>
      <c r="B110" s="210" t="s">
        <v>216</v>
      </c>
      <c r="C110" s="232">
        <v>84659486</v>
      </c>
      <c r="D110" s="232">
        <v>67620012</v>
      </c>
      <c r="E110" s="232">
        <v>17039474</v>
      </c>
      <c r="F110" s="232">
        <v>846973</v>
      </c>
      <c r="G110" s="232">
        <v>1850</v>
      </c>
      <c r="H110" s="232">
        <v>83810663</v>
      </c>
      <c r="I110" s="232">
        <v>22439017</v>
      </c>
      <c r="J110" s="232">
        <v>12900728</v>
      </c>
      <c r="K110" s="232">
        <v>10666749</v>
      </c>
      <c r="L110" s="232">
        <v>2225979</v>
      </c>
      <c r="M110" s="232">
        <v>8000</v>
      </c>
      <c r="N110" s="232">
        <v>9538289</v>
      </c>
      <c r="O110" s="232">
        <v>0</v>
      </c>
      <c r="P110" s="232">
        <v>0</v>
      </c>
      <c r="Q110" s="232">
        <v>5304093</v>
      </c>
      <c r="R110" s="232">
        <v>56039049</v>
      </c>
      <c r="S110" s="232">
        <v>28504</v>
      </c>
      <c r="T110" s="232">
        <v>70909935</v>
      </c>
      <c r="U110" s="233">
        <v>0.5749239371760358</v>
      </c>
    </row>
    <row r="111" spans="1:21" ht="15.75">
      <c r="A111" s="215">
        <v>1</v>
      </c>
      <c r="B111" s="208" t="s">
        <v>245</v>
      </c>
      <c r="C111" s="226">
        <v>6273918</v>
      </c>
      <c r="D111" s="231">
        <v>1609200</v>
      </c>
      <c r="E111" s="231">
        <v>4664718</v>
      </c>
      <c r="F111" s="231">
        <v>459533</v>
      </c>
      <c r="G111" s="231">
        <v>0</v>
      </c>
      <c r="H111" s="226">
        <v>5814385</v>
      </c>
      <c r="I111" s="226">
        <v>5814385</v>
      </c>
      <c r="J111" s="226">
        <v>4295184</v>
      </c>
      <c r="K111" s="231">
        <v>4295184</v>
      </c>
      <c r="L111" s="231">
        <v>0</v>
      </c>
      <c r="M111" s="231">
        <v>0</v>
      </c>
      <c r="N111" s="231">
        <v>1519201</v>
      </c>
      <c r="O111" s="231">
        <v>0</v>
      </c>
      <c r="P111" s="231">
        <v>0</v>
      </c>
      <c r="Q111" s="231">
        <v>0</v>
      </c>
      <c r="R111" s="231">
        <v>0</v>
      </c>
      <c r="S111" s="231">
        <v>0</v>
      </c>
      <c r="T111" s="226">
        <v>1519201</v>
      </c>
      <c r="U111" s="228">
        <v>0.7387168204375871</v>
      </c>
    </row>
    <row r="112" spans="1:21" ht="15.75">
      <c r="A112" s="215">
        <v>2</v>
      </c>
      <c r="B112" s="208" t="s">
        <v>247</v>
      </c>
      <c r="C112" s="226">
        <v>7680016</v>
      </c>
      <c r="D112" s="231">
        <v>2136208</v>
      </c>
      <c r="E112" s="231">
        <v>5543808</v>
      </c>
      <c r="F112" s="231">
        <v>387440</v>
      </c>
      <c r="G112" s="231">
        <v>0</v>
      </c>
      <c r="H112" s="226">
        <v>7292576</v>
      </c>
      <c r="I112" s="226">
        <v>6785030</v>
      </c>
      <c r="J112" s="226">
        <v>3420994</v>
      </c>
      <c r="K112" s="231">
        <v>3110994</v>
      </c>
      <c r="L112" s="231">
        <v>310000</v>
      </c>
      <c r="M112" s="231">
        <v>0</v>
      </c>
      <c r="N112" s="231">
        <v>3364036</v>
      </c>
      <c r="O112" s="231">
        <v>0</v>
      </c>
      <c r="P112" s="231">
        <v>0</v>
      </c>
      <c r="Q112" s="231">
        <v>507546</v>
      </c>
      <c r="R112" s="231">
        <v>0</v>
      </c>
      <c r="S112" s="231">
        <v>0</v>
      </c>
      <c r="T112" s="226">
        <v>3871582</v>
      </c>
      <c r="U112" s="228">
        <v>0.5041973285306034</v>
      </c>
    </row>
    <row r="113" spans="1:21" ht="15.75">
      <c r="A113" s="215">
        <v>3</v>
      </c>
      <c r="B113" s="208" t="s">
        <v>248</v>
      </c>
      <c r="C113" s="226">
        <v>70705552</v>
      </c>
      <c r="D113" s="231">
        <v>63874604</v>
      </c>
      <c r="E113" s="231">
        <v>6830948</v>
      </c>
      <c r="F113" s="231">
        <v>0</v>
      </c>
      <c r="G113" s="231">
        <v>1850</v>
      </c>
      <c r="H113" s="226">
        <v>70703702</v>
      </c>
      <c r="I113" s="226">
        <v>9839602</v>
      </c>
      <c r="J113" s="226">
        <v>5184550</v>
      </c>
      <c r="K113" s="231">
        <v>3260571</v>
      </c>
      <c r="L113" s="231">
        <v>1915979</v>
      </c>
      <c r="M113" s="231">
        <v>8000</v>
      </c>
      <c r="N113" s="231">
        <v>4655052</v>
      </c>
      <c r="O113" s="231">
        <v>0</v>
      </c>
      <c r="P113" s="231">
        <v>0</v>
      </c>
      <c r="Q113" s="231">
        <v>4796547</v>
      </c>
      <c r="R113" s="231">
        <v>56039049</v>
      </c>
      <c r="S113" s="231">
        <v>28504</v>
      </c>
      <c r="T113" s="226">
        <v>65519152</v>
      </c>
      <c r="U113" s="228">
        <v>0.5269064744691909</v>
      </c>
    </row>
    <row r="114" spans="1:21" ht="15.75" hidden="1">
      <c r="A114" s="215"/>
      <c r="B114" s="208"/>
      <c r="C114" s="226">
        <v>0</v>
      </c>
      <c r="D114" s="231">
        <v>0</v>
      </c>
      <c r="E114" s="231">
        <v>0</v>
      </c>
      <c r="F114" s="231">
        <v>0</v>
      </c>
      <c r="G114" s="231">
        <v>0</v>
      </c>
      <c r="H114" s="226">
        <v>0</v>
      </c>
      <c r="I114" s="226">
        <v>0</v>
      </c>
      <c r="J114" s="226">
        <v>0</v>
      </c>
      <c r="K114" s="231">
        <v>0</v>
      </c>
      <c r="L114" s="231">
        <v>0</v>
      </c>
      <c r="M114" s="231">
        <v>0</v>
      </c>
      <c r="N114" s="231">
        <v>0</v>
      </c>
      <c r="O114" s="231">
        <v>0</v>
      </c>
      <c r="P114" s="231">
        <v>0</v>
      </c>
      <c r="Q114" s="231">
        <v>0</v>
      </c>
      <c r="R114" s="231">
        <v>0</v>
      </c>
      <c r="S114" s="231">
        <v>0</v>
      </c>
      <c r="T114" s="226">
        <v>0</v>
      </c>
      <c r="U114" s="228" t="s">
        <v>205</v>
      </c>
    </row>
    <row r="115" spans="1:21" ht="15.75" hidden="1">
      <c r="A115" s="215">
        <v>4</v>
      </c>
      <c r="B115" s="215" t="s">
        <v>6</v>
      </c>
      <c r="C115" s="226">
        <v>0</v>
      </c>
      <c r="D115" s="231">
        <v>0</v>
      </c>
      <c r="E115" s="231">
        <v>0</v>
      </c>
      <c r="F115" s="231">
        <v>0</v>
      </c>
      <c r="G115" s="231">
        <v>0</v>
      </c>
      <c r="H115" s="226">
        <v>0</v>
      </c>
      <c r="I115" s="226">
        <v>0</v>
      </c>
      <c r="J115" s="226">
        <v>0</v>
      </c>
      <c r="K115" s="231">
        <v>0</v>
      </c>
      <c r="L115" s="231">
        <v>0</v>
      </c>
      <c r="M115" s="231">
        <v>0</v>
      </c>
      <c r="N115" s="231">
        <v>0</v>
      </c>
      <c r="O115" s="231">
        <v>0</v>
      </c>
      <c r="P115" s="231">
        <v>0</v>
      </c>
      <c r="Q115" s="231">
        <v>0</v>
      </c>
      <c r="R115" s="231">
        <v>0</v>
      </c>
      <c r="S115" s="231">
        <v>0</v>
      </c>
      <c r="T115" s="226">
        <v>0</v>
      </c>
      <c r="U115" s="228" t="s">
        <v>205</v>
      </c>
    </row>
    <row r="116" spans="1:21" ht="15.75" hidden="1">
      <c r="A116" s="215">
        <v>6</v>
      </c>
      <c r="B116" s="215" t="s">
        <v>6</v>
      </c>
      <c r="C116" s="202">
        <v>0</v>
      </c>
      <c r="D116" s="209">
        <v>0</v>
      </c>
      <c r="E116" s="209">
        <v>0</v>
      </c>
      <c r="F116" s="209">
        <v>0</v>
      </c>
      <c r="G116" s="209">
        <v>0</v>
      </c>
      <c r="H116" s="202">
        <v>0</v>
      </c>
      <c r="I116" s="202">
        <v>0</v>
      </c>
      <c r="J116" s="202">
        <v>0</v>
      </c>
      <c r="K116" s="209">
        <v>0</v>
      </c>
      <c r="L116" s="209">
        <v>0</v>
      </c>
      <c r="M116" s="209">
        <v>0</v>
      </c>
      <c r="N116" s="209">
        <v>0</v>
      </c>
      <c r="O116" s="209">
        <v>0</v>
      </c>
      <c r="P116" s="209">
        <v>0</v>
      </c>
      <c r="Q116" s="209">
        <v>0</v>
      </c>
      <c r="R116" s="209">
        <v>0</v>
      </c>
      <c r="S116" s="209">
        <v>0</v>
      </c>
      <c r="T116" s="202">
        <v>0</v>
      </c>
      <c r="U116" s="204" t="s">
        <v>205</v>
      </c>
    </row>
    <row r="117" spans="1:21" ht="15.75" hidden="1">
      <c r="A117" s="215">
        <v>7</v>
      </c>
      <c r="B117" s="215" t="s">
        <v>6</v>
      </c>
      <c r="C117" s="202">
        <v>0</v>
      </c>
      <c r="D117" s="209">
        <v>0</v>
      </c>
      <c r="E117" s="209">
        <v>0</v>
      </c>
      <c r="F117" s="209">
        <v>0</v>
      </c>
      <c r="G117" s="209">
        <v>0</v>
      </c>
      <c r="H117" s="202">
        <v>0</v>
      </c>
      <c r="I117" s="202">
        <v>0</v>
      </c>
      <c r="J117" s="202">
        <v>0</v>
      </c>
      <c r="K117" s="209">
        <v>0</v>
      </c>
      <c r="L117" s="209">
        <v>0</v>
      </c>
      <c r="M117" s="209">
        <v>0</v>
      </c>
      <c r="N117" s="209">
        <v>0</v>
      </c>
      <c r="O117" s="209">
        <v>0</v>
      </c>
      <c r="P117" s="209">
        <v>0</v>
      </c>
      <c r="Q117" s="209">
        <v>0</v>
      </c>
      <c r="R117" s="209">
        <v>0</v>
      </c>
      <c r="S117" s="209">
        <v>0</v>
      </c>
      <c r="T117" s="202">
        <v>0</v>
      </c>
      <c r="U117" s="204" t="s">
        <v>205</v>
      </c>
    </row>
    <row r="118" spans="1:21" ht="15.75" hidden="1">
      <c r="A118" s="215">
        <v>8</v>
      </c>
      <c r="B118" s="215" t="s">
        <v>6</v>
      </c>
      <c r="C118" s="202">
        <v>0</v>
      </c>
      <c r="D118" s="209">
        <v>0</v>
      </c>
      <c r="E118" s="209">
        <v>0</v>
      </c>
      <c r="F118" s="209">
        <v>0</v>
      </c>
      <c r="G118" s="209">
        <v>0</v>
      </c>
      <c r="H118" s="202">
        <v>0</v>
      </c>
      <c r="I118" s="202">
        <v>0</v>
      </c>
      <c r="J118" s="202">
        <v>0</v>
      </c>
      <c r="K118" s="209">
        <v>0</v>
      </c>
      <c r="L118" s="209">
        <v>0</v>
      </c>
      <c r="M118" s="209">
        <v>0</v>
      </c>
      <c r="N118" s="209">
        <v>0</v>
      </c>
      <c r="O118" s="209">
        <v>0</v>
      </c>
      <c r="P118" s="209">
        <v>0</v>
      </c>
      <c r="Q118" s="209">
        <v>0</v>
      </c>
      <c r="R118" s="209">
        <v>0</v>
      </c>
      <c r="S118" s="209">
        <v>0</v>
      </c>
      <c r="T118" s="202">
        <v>0</v>
      </c>
      <c r="U118" s="204" t="s">
        <v>205</v>
      </c>
    </row>
    <row r="119" spans="1:21" ht="15.75" hidden="1">
      <c r="A119" s="215">
        <v>9</v>
      </c>
      <c r="B119" s="215" t="s">
        <v>6</v>
      </c>
      <c r="C119" s="202">
        <v>0</v>
      </c>
      <c r="D119" s="209">
        <v>0</v>
      </c>
      <c r="E119" s="209">
        <v>0</v>
      </c>
      <c r="F119" s="209">
        <v>0</v>
      </c>
      <c r="G119" s="209">
        <v>0</v>
      </c>
      <c r="H119" s="202">
        <v>0</v>
      </c>
      <c r="I119" s="202">
        <v>0</v>
      </c>
      <c r="J119" s="202">
        <v>0</v>
      </c>
      <c r="K119" s="209">
        <v>0</v>
      </c>
      <c r="L119" s="209">
        <v>0</v>
      </c>
      <c r="M119" s="209">
        <v>0</v>
      </c>
      <c r="N119" s="209">
        <v>0</v>
      </c>
      <c r="O119" s="209">
        <v>0</v>
      </c>
      <c r="P119" s="209">
        <v>0</v>
      </c>
      <c r="Q119" s="209">
        <v>0</v>
      </c>
      <c r="R119" s="209">
        <v>0</v>
      </c>
      <c r="S119" s="209">
        <v>0</v>
      </c>
      <c r="T119" s="202">
        <v>0</v>
      </c>
      <c r="U119" s="204" t="s">
        <v>205</v>
      </c>
    </row>
    <row r="120" spans="1:21" ht="15.75" hidden="1">
      <c r="A120" s="215">
        <v>10</v>
      </c>
      <c r="B120" s="215" t="s">
        <v>6</v>
      </c>
      <c r="C120" s="202">
        <v>0</v>
      </c>
      <c r="D120" s="209">
        <v>0</v>
      </c>
      <c r="E120" s="209">
        <v>0</v>
      </c>
      <c r="F120" s="209">
        <v>0</v>
      </c>
      <c r="G120" s="209">
        <v>0</v>
      </c>
      <c r="H120" s="202">
        <v>0</v>
      </c>
      <c r="I120" s="202">
        <v>0</v>
      </c>
      <c r="J120" s="202">
        <v>0</v>
      </c>
      <c r="K120" s="209">
        <v>0</v>
      </c>
      <c r="L120" s="209">
        <v>0</v>
      </c>
      <c r="M120" s="209">
        <v>0</v>
      </c>
      <c r="N120" s="209">
        <v>0</v>
      </c>
      <c r="O120" s="209">
        <v>0</v>
      </c>
      <c r="P120" s="209">
        <v>0</v>
      </c>
      <c r="Q120" s="209">
        <v>0</v>
      </c>
      <c r="R120" s="209">
        <v>0</v>
      </c>
      <c r="S120" s="209">
        <v>0</v>
      </c>
      <c r="T120" s="202">
        <v>0</v>
      </c>
      <c r="U120" s="204" t="s">
        <v>205</v>
      </c>
    </row>
    <row r="121" spans="1:21" ht="16.5">
      <c r="A121" s="274" t="str">
        <f>TT!C7</f>
        <v>Quảng Trị, ngày 30 tháng 9 năm 2023</v>
      </c>
      <c r="B121" s="275"/>
      <c r="C121" s="275"/>
      <c r="D121" s="275"/>
      <c r="E121" s="275"/>
      <c r="F121" s="184"/>
      <c r="G121" s="184"/>
      <c r="H121" s="184"/>
      <c r="I121" s="185"/>
      <c r="J121" s="185"/>
      <c r="K121" s="185"/>
      <c r="L121" s="185"/>
      <c r="M121" s="185"/>
      <c r="N121" s="276" t="str">
        <f>TT!C4</f>
        <v>Quảng Trị, ngày 30 tháng 9 năm 2023</v>
      </c>
      <c r="O121" s="277"/>
      <c r="P121" s="277"/>
      <c r="Q121" s="277"/>
      <c r="R121" s="277"/>
      <c r="S121" s="277"/>
      <c r="T121" s="277"/>
      <c r="U121" s="277"/>
    </row>
    <row r="122" spans="1:21" ht="36.75" customHeight="1">
      <c r="A122" s="278" t="s">
        <v>174</v>
      </c>
      <c r="B122" s="279"/>
      <c r="C122" s="279"/>
      <c r="D122" s="279"/>
      <c r="E122" s="279"/>
      <c r="F122" s="167"/>
      <c r="G122" s="167"/>
      <c r="H122" s="167"/>
      <c r="I122" s="110"/>
      <c r="J122" s="110"/>
      <c r="K122" s="110"/>
      <c r="L122" s="110"/>
      <c r="M122" s="110"/>
      <c r="N122" s="280" t="str">
        <f>TT!C5</f>
        <v>KT.CỤC TRƯỞNG
PHÓ CỤC TRƯỞNG</v>
      </c>
      <c r="O122" s="280"/>
      <c r="P122" s="280"/>
      <c r="Q122" s="280"/>
      <c r="R122" s="280"/>
      <c r="S122" s="280"/>
      <c r="T122" s="280"/>
      <c r="U122" s="280"/>
    </row>
    <row r="123" spans="1:21" ht="45" customHeight="1">
      <c r="A123" s="168"/>
      <c r="B123" s="168"/>
      <c r="C123" s="168"/>
      <c r="D123" s="168"/>
      <c r="E123" s="168"/>
      <c r="F123" s="104"/>
      <c r="G123" s="104"/>
      <c r="H123" s="104"/>
      <c r="I123" s="110"/>
      <c r="J123" s="110"/>
      <c r="K123" s="110"/>
      <c r="L123" s="110"/>
      <c r="M123" s="110"/>
      <c r="N123" s="110"/>
      <c r="O123" s="110"/>
      <c r="P123" s="104"/>
      <c r="Q123" s="169"/>
      <c r="R123" s="104"/>
      <c r="S123" s="110"/>
      <c r="T123" s="106"/>
      <c r="U123" s="106"/>
    </row>
    <row r="124" spans="6:13" ht="15.75">
      <c r="F124" s="170" t="s">
        <v>2</v>
      </c>
      <c r="G124" s="170"/>
      <c r="H124" s="170"/>
      <c r="I124" s="170"/>
      <c r="J124" s="170"/>
      <c r="K124" s="170"/>
      <c r="L124" s="170"/>
      <c r="M124" s="170"/>
    </row>
    <row r="125" spans="1:21" ht="16.5">
      <c r="A125" s="281" t="str">
        <f>TT!C6</f>
        <v>Nguyễn Cẩm Giang</v>
      </c>
      <c r="B125" s="281"/>
      <c r="C125" s="281"/>
      <c r="D125" s="281"/>
      <c r="E125" s="281"/>
      <c r="N125" s="282" t="s">
        <v>218</v>
      </c>
      <c r="O125" s="282"/>
      <c r="P125" s="282"/>
      <c r="Q125" s="282"/>
      <c r="R125" s="282"/>
      <c r="S125" s="282"/>
      <c r="T125" s="282"/>
      <c r="U125" s="282"/>
    </row>
  </sheetData>
  <sheetProtection/>
  <mergeCells count="33">
    <mergeCell ref="A122:E122"/>
    <mergeCell ref="N122:U122"/>
    <mergeCell ref="A125:E125"/>
    <mergeCell ref="N125:U125"/>
    <mergeCell ref="A8:B8"/>
    <mergeCell ref="N121:U121"/>
    <mergeCell ref="U3:U7"/>
    <mergeCell ref="A121:E121"/>
    <mergeCell ref="A3:A7"/>
    <mergeCell ref="P1:U1"/>
    <mergeCell ref="C3:C7"/>
    <mergeCell ref="D4:D7"/>
    <mergeCell ref="E4:E7"/>
    <mergeCell ref="B3:B7"/>
    <mergeCell ref="E1:O1"/>
    <mergeCell ref="A1:D1"/>
    <mergeCell ref="D3:E3"/>
    <mergeCell ref="F3:F7"/>
    <mergeCell ref="G3:G7"/>
    <mergeCell ref="P2:U2"/>
    <mergeCell ref="T3:T7"/>
    <mergeCell ref="H3:H7"/>
    <mergeCell ref="I3:S3"/>
    <mergeCell ref="Q4:Q7"/>
    <mergeCell ref="R4:R7"/>
    <mergeCell ref="S4:S7"/>
    <mergeCell ref="I4:I7"/>
    <mergeCell ref="J4:P4"/>
    <mergeCell ref="J5:J7"/>
    <mergeCell ref="K5:M6"/>
    <mergeCell ref="N5:N7"/>
    <mergeCell ref="O5:O7"/>
    <mergeCell ref="P5:P7"/>
  </mergeCells>
  <printOptions/>
  <pageMargins left="0.38" right="0.3" top="0.39" bottom="0.42" header="0.31496062992126" footer="0.31496062992126"/>
  <pageSetup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4" customWidth="1"/>
    <col min="2" max="2" width="15.875" style="64" customWidth="1"/>
    <col min="3" max="3" width="6.875" style="64" customWidth="1"/>
    <col min="4" max="4" width="5.50390625" style="64" customWidth="1"/>
    <col min="5" max="5" width="9.375" style="64" customWidth="1"/>
    <col min="6" max="6" width="5.00390625" style="64" customWidth="1"/>
    <col min="7" max="7" width="4.50390625" style="64" customWidth="1"/>
    <col min="8" max="8" width="5.875" style="64" customWidth="1"/>
    <col min="9" max="9" width="5.375" style="64" customWidth="1"/>
    <col min="10" max="10" width="6.375" style="64" customWidth="1"/>
    <col min="11" max="11" width="6.50390625" style="64" customWidth="1"/>
    <col min="12" max="13" width="6.25390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00390625" style="85" customWidth="1"/>
    <col min="23" max="16384" width="9.00390625" style="64" customWidth="1"/>
  </cols>
  <sheetData>
    <row r="1" spans="1:23" ht="66.75" customHeight="1">
      <c r="A1" s="402" t="s">
        <v>154</v>
      </c>
      <c r="B1" s="402"/>
      <c r="C1" s="402"/>
      <c r="D1" s="402"/>
      <c r="E1" s="402"/>
      <c r="F1" s="407" t="s">
        <v>125</v>
      </c>
      <c r="G1" s="407"/>
      <c r="H1" s="407"/>
      <c r="I1" s="407"/>
      <c r="J1" s="407"/>
      <c r="K1" s="407"/>
      <c r="L1" s="407"/>
      <c r="M1" s="407"/>
      <c r="N1" s="407"/>
      <c r="O1" s="407"/>
      <c r="P1" s="407"/>
      <c r="Q1" s="405" t="s">
        <v>150</v>
      </c>
      <c r="R1" s="405"/>
      <c r="S1" s="405"/>
      <c r="T1" s="405"/>
      <c r="U1" s="405"/>
      <c r="V1" s="405"/>
      <c r="W1" s="86"/>
    </row>
    <row r="2" spans="1:22" s="75" customFormat="1" ht="18.75" customHeight="1">
      <c r="A2" s="69"/>
      <c r="B2" s="70"/>
      <c r="C2" s="70"/>
      <c r="D2" s="70"/>
      <c r="E2" s="64"/>
      <c r="F2" s="64"/>
      <c r="G2" s="64"/>
      <c r="H2" s="64"/>
      <c r="I2" s="64"/>
      <c r="J2" s="64"/>
      <c r="K2" s="71"/>
      <c r="L2" s="74"/>
      <c r="M2" s="73">
        <f>COUNTBLANK(E9:V22)</f>
        <v>252</v>
      </c>
      <c r="N2" s="87">
        <f>COUNTA(E11:V11)</f>
        <v>0</v>
      </c>
      <c r="O2" s="73">
        <f>M2+N2</f>
        <v>252</v>
      </c>
      <c r="P2" s="73"/>
      <c r="Q2" s="87"/>
      <c r="R2" s="408" t="s">
        <v>123</v>
      </c>
      <c r="S2" s="408"/>
      <c r="T2" s="408"/>
      <c r="U2" s="408"/>
      <c r="V2" s="408"/>
    </row>
    <row r="3" spans="1:22" s="76" customFormat="1" ht="15.75" customHeight="1">
      <c r="A3" s="401" t="s">
        <v>21</v>
      </c>
      <c r="B3" s="401"/>
      <c r="C3" s="382" t="s">
        <v>155</v>
      </c>
      <c r="D3" s="392" t="s">
        <v>134</v>
      </c>
      <c r="E3" s="388" t="s">
        <v>75</v>
      </c>
      <c r="F3" s="389"/>
      <c r="G3" s="410" t="s">
        <v>36</v>
      </c>
      <c r="H3" s="381" t="s">
        <v>82</v>
      </c>
      <c r="I3" s="409" t="s">
        <v>37</v>
      </c>
      <c r="J3" s="409"/>
      <c r="K3" s="409"/>
      <c r="L3" s="409"/>
      <c r="M3" s="409"/>
      <c r="N3" s="409"/>
      <c r="O3" s="409"/>
      <c r="P3" s="409"/>
      <c r="Q3" s="409"/>
      <c r="R3" s="409"/>
      <c r="S3" s="409"/>
      <c r="T3" s="409"/>
      <c r="U3" s="385" t="s">
        <v>103</v>
      </c>
      <c r="V3" s="392" t="s">
        <v>108</v>
      </c>
    </row>
    <row r="4" spans="1:22" s="75" customFormat="1" ht="15.75" customHeight="1">
      <c r="A4" s="401"/>
      <c r="B4" s="401"/>
      <c r="C4" s="383"/>
      <c r="D4" s="392"/>
      <c r="E4" s="396" t="s">
        <v>137</v>
      </c>
      <c r="F4" s="396" t="s">
        <v>62</v>
      </c>
      <c r="G4" s="411"/>
      <c r="H4" s="381"/>
      <c r="I4" s="381" t="s">
        <v>37</v>
      </c>
      <c r="J4" s="392" t="s">
        <v>38</v>
      </c>
      <c r="K4" s="392"/>
      <c r="L4" s="392"/>
      <c r="M4" s="392"/>
      <c r="N4" s="392"/>
      <c r="O4" s="392"/>
      <c r="P4" s="392"/>
      <c r="Q4" s="392"/>
      <c r="R4" s="390" t="s">
        <v>139</v>
      </c>
      <c r="S4" s="390" t="s">
        <v>148</v>
      </c>
      <c r="T4" s="390" t="s">
        <v>81</v>
      </c>
      <c r="U4" s="385"/>
      <c r="V4" s="392"/>
    </row>
    <row r="5" spans="1:22" s="75" customFormat="1" ht="15.75" customHeight="1">
      <c r="A5" s="401"/>
      <c r="B5" s="401"/>
      <c r="C5" s="383"/>
      <c r="D5" s="392"/>
      <c r="E5" s="397"/>
      <c r="F5" s="397"/>
      <c r="G5" s="411"/>
      <c r="H5" s="381"/>
      <c r="I5" s="381"/>
      <c r="J5" s="381" t="s">
        <v>61</v>
      </c>
      <c r="K5" s="392" t="s">
        <v>75</v>
      </c>
      <c r="L5" s="392"/>
      <c r="M5" s="392"/>
      <c r="N5" s="392"/>
      <c r="O5" s="392"/>
      <c r="P5" s="392"/>
      <c r="Q5" s="392"/>
      <c r="R5" s="393"/>
      <c r="S5" s="393"/>
      <c r="T5" s="393"/>
      <c r="U5" s="385"/>
      <c r="V5" s="392"/>
    </row>
    <row r="6" spans="1:22" s="75" customFormat="1" ht="15.75" customHeight="1">
      <c r="A6" s="401"/>
      <c r="B6" s="401"/>
      <c r="C6" s="383"/>
      <c r="D6" s="392"/>
      <c r="E6" s="397"/>
      <c r="F6" s="397"/>
      <c r="G6" s="411"/>
      <c r="H6" s="381"/>
      <c r="I6" s="381"/>
      <c r="J6" s="381"/>
      <c r="K6" s="381" t="s">
        <v>96</v>
      </c>
      <c r="L6" s="392" t="s">
        <v>75</v>
      </c>
      <c r="M6" s="392"/>
      <c r="N6" s="392"/>
      <c r="O6" s="381" t="s">
        <v>42</v>
      </c>
      <c r="P6" s="390" t="s">
        <v>147</v>
      </c>
      <c r="Q6" s="381" t="s">
        <v>46</v>
      </c>
      <c r="R6" s="393"/>
      <c r="S6" s="393"/>
      <c r="T6" s="393"/>
      <c r="U6" s="385"/>
      <c r="V6" s="392"/>
    </row>
    <row r="7" spans="1:22" ht="51" customHeight="1">
      <c r="A7" s="401"/>
      <c r="B7" s="401"/>
      <c r="C7" s="384"/>
      <c r="D7" s="392"/>
      <c r="E7" s="398"/>
      <c r="F7" s="398"/>
      <c r="G7" s="412"/>
      <c r="H7" s="381"/>
      <c r="I7" s="381"/>
      <c r="J7" s="381"/>
      <c r="K7" s="381"/>
      <c r="L7" s="65" t="s">
        <v>39</v>
      </c>
      <c r="M7" s="65" t="s">
        <v>40</v>
      </c>
      <c r="N7" s="65" t="s">
        <v>156</v>
      </c>
      <c r="O7" s="381"/>
      <c r="P7" s="391"/>
      <c r="Q7" s="381"/>
      <c r="R7" s="391"/>
      <c r="S7" s="391"/>
      <c r="T7" s="391"/>
      <c r="U7" s="385"/>
      <c r="V7" s="392"/>
    </row>
    <row r="8" spans="1:22" ht="15.75">
      <c r="A8" s="413" t="s">
        <v>3</v>
      </c>
      <c r="B8" s="413"/>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2" ht="15.75">
      <c r="A9" s="413" t="s">
        <v>10</v>
      </c>
      <c r="B9" s="413"/>
      <c r="C9" s="59"/>
      <c r="D9" s="59"/>
      <c r="E9" s="59"/>
      <c r="F9" s="59"/>
      <c r="G9" s="59"/>
      <c r="H9" s="59"/>
      <c r="I9" s="59"/>
      <c r="J9" s="59"/>
      <c r="K9" s="59"/>
      <c r="L9" s="59"/>
      <c r="M9" s="59"/>
      <c r="N9" s="59"/>
      <c r="O9" s="59"/>
      <c r="P9" s="59"/>
      <c r="Q9" s="59"/>
      <c r="R9" s="59"/>
      <c r="S9" s="59"/>
      <c r="T9" s="59"/>
      <c r="U9" s="59"/>
      <c r="V9" s="59"/>
    </row>
    <row r="10" spans="1:22" ht="15.75">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2" ht="15.7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2" ht="15.7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2" ht="15.7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2" ht="15.75">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2" ht="15.75">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2" ht="15.7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ht="15.7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ht="15.7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ht="15.75">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ht="15.7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ht="15.75">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ht="15.7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403" t="s">
        <v>119</v>
      </c>
      <c r="B23" s="403"/>
      <c r="C23" s="403"/>
      <c r="D23" s="403"/>
      <c r="E23" s="403"/>
      <c r="F23" s="403"/>
      <c r="G23" s="403"/>
      <c r="H23" s="403"/>
      <c r="I23" s="403"/>
      <c r="J23" s="84"/>
      <c r="K23" s="84"/>
      <c r="L23" s="84"/>
      <c r="M23" s="84"/>
      <c r="N23" s="84"/>
      <c r="O23" s="404" t="s">
        <v>127</v>
      </c>
      <c r="P23" s="404"/>
      <c r="Q23" s="404"/>
      <c r="R23" s="404"/>
      <c r="S23" s="404"/>
      <c r="T23" s="404"/>
      <c r="U23" s="404"/>
      <c r="V23" s="404"/>
    </row>
  </sheetData>
  <sheetProtection/>
  <mergeCells count="31">
    <mergeCell ref="A23:I23"/>
    <mergeCell ref="O23:V23"/>
    <mergeCell ref="H3:H7"/>
    <mergeCell ref="A3:B7"/>
    <mergeCell ref="G3:G7"/>
    <mergeCell ref="I4:I7"/>
    <mergeCell ref="T4:T7"/>
    <mergeCell ref="P6:P7"/>
    <mergeCell ref="J5:J7"/>
    <mergeCell ref="L6:N6"/>
    <mergeCell ref="A9:B9"/>
    <mergeCell ref="J4:Q4"/>
    <mergeCell ref="A8:B8"/>
    <mergeCell ref="C3:C7"/>
    <mergeCell ref="K5:Q5"/>
    <mergeCell ref="O6:O7"/>
    <mergeCell ref="U3:U7"/>
    <mergeCell ref="K6:K7"/>
    <mergeCell ref="V3:V7"/>
    <mergeCell ref="S4:S7"/>
    <mergeCell ref="A1:E1"/>
    <mergeCell ref="F1:P1"/>
    <mergeCell ref="Q1:V1"/>
    <mergeCell ref="R2:V2"/>
    <mergeCell ref="R4:R7"/>
    <mergeCell ref="Q6:Q7"/>
    <mergeCell ref="E4:E7"/>
    <mergeCell ref="F4:F7"/>
    <mergeCell ref="I3:T3"/>
    <mergeCell ref="E3:F3"/>
    <mergeCell ref="D3:D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H33"/>
  <sheetViews>
    <sheetView tabSelected="1" view="pageBreakPreview" zoomScaleSheetLayoutView="100" zoomScalePageLayoutView="0" workbookViewId="0" topLeftCell="A1">
      <selection activeCell="M5" sqref="M5"/>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91" customFormat="1" ht="21.75" customHeight="1">
      <c r="A1" s="418" t="s">
        <v>173</v>
      </c>
      <c r="B1" s="418"/>
      <c r="C1" s="418"/>
      <c r="D1" s="418"/>
      <c r="E1" s="418"/>
      <c r="F1" s="418"/>
      <c r="G1" s="418"/>
      <c r="H1" s="418"/>
    </row>
    <row r="2" spans="1:8" s="91" customFormat="1" ht="21.75" customHeight="1">
      <c r="A2" s="419" t="s">
        <v>263</v>
      </c>
      <c r="B2" s="419"/>
      <c r="C2" s="419"/>
      <c r="D2" s="419"/>
      <c r="E2" s="419"/>
      <c r="F2" s="419"/>
      <c r="G2" s="419"/>
      <c r="H2" s="419"/>
    </row>
    <row r="3" spans="6:8" ht="21" customHeight="1">
      <c r="F3" s="420" t="s">
        <v>175</v>
      </c>
      <c r="G3" s="420"/>
      <c r="H3" s="420"/>
    </row>
    <row r="4" spans="1:8" ht="15.75">
      <c r="A4" s="416" t="s">
        <v>172</v>
      </c>
      <c r="B4" s="416" t="s">
        <v>171</v>
      </c>
      <c r="C4" s="414" t="s">
        <v>168</v>
      </c>
      <c r="D4" s="414"/>
      <c r="E4" s="414"/>
      <c r="F4" s="415" t="s">
        <v>169</v>
      </c>
      <c r="G4" s="415"/>
      <c r="H4" s="415"/>
    </row>
    <row r="5" spans="1:8" ht="95.25" customHeight="1">
      <c r="A5" s="417"/>
      <c r="B5" s="417"/>
      <c r="C5" s="92" t="s">
        <v>166</v>
      </c>
      <c r="D5" s="101" t="s">
        <v>170</v>
      </c>
      <c r="E5" s="100" t="s">
        <v>167</v>
      </c>
      <c r="F5" s="92" t="s">
        <v>166</v>
      </c>
      <c r="G5" s="101" t="s">
        <v>170</v>
      </c>
      <c r="H5" s="100" t="s">
        <v>167</v>
      </c>
    </row>
    <row r="6" spans="1:8" ht="15.75">
      <c r="A6" s="93" t="s">
        <v>0</v>
      </c>
      <c r="B6" s="98" t="s">
        <v>89</v>
      </c>
      <c r="C6" s="103">
        <v>653</v>
      </c>
      <c r="D6" s="103">
        <v>548</v>
      </c>
      <c r="E6" s="103">
        <v>244</v>
      </c>
      <c r="F6" s="103">
        <v>20631281</v>
      </c>
      <c r="G6" s="103">
        <v>19524715</v>
      </c>
      <c r="H6" s="103">
        <v>10178868</v>
      </c>
    </row>
    <row r="7" spans="1:8" ht="15.75">
      <c r="A7" s="94" t="s">
        <v>13</v>
      </c>
      <c r="B7" s="95" t="s">
        <v>31</v>
      </c>
      <c r="C7" s="135">
        <v>241</v>
      </c>
      <c r="D7" s="136">
        <v>223</v>
      </c>
      <c r="E7" s="178">
        <v>82</v>
      </c>
      <c r="F7" s="135">
        <v>3947622</v>
      </c>
      <c r="G7" s="135">
        <v>3135390</v>
      </c>
      <c r="H7" s="178">
        <v>1235576</v>
      </c>
    </row>
    <row r="8" spans="1:8" ht="15.75">
      <c r="A8" s="94" t="s">
        <v>14</v>
      </c>
      <c r="B8" s="96" t="s">
        <v>33</v>
      </c>
      <c r="C8" s="135">
        <v>92</v>
      </c>
      <c r="D8" s="136">
        <v>89</v>
      </c>
      <c r="E8" s="178">
        <v>43</v>
      </c>
      <c r="F8" s="135">
        <v>3153832</v>
      </c>
      <c r="G8" s="135">
        <v>3546214</v>
      </c>
      <c r="H8" s="178">
        <v>1682521</v>
      </c>
    </row>
    <row r="9" spans="1:8" ht="15.75">
      <c r="A9" s="94" t="s">
        <v>19</v>
      </c>
      <c r="B9" s="96" t="s">
        <v>141</v>
      </c>
      <c r="C9" s="135">
        <v>0</v>
      </c>
      <c r="D9" s="136">
        <v>0</v>
      </c>
      <c r="E9" s="178">
        <v>0</v>
      </c>
      <c r="F9" s="135">
        <v>0</v>
      </c>
      <c r="G9" s="135">
        <v>0</v>
      </c>
      <c r="H9" s="178">
        <v>0</v>
      </c>
    </row>
    <row r="10" spans="1:8" ht="15.75">
      <c r="A10" s="94" t="s">
        <v>22</v>
      </c>
      <c r="B10" s="95" t="s">
        <v>145</v>
      </c>
      <c r="C10" s="135">
        <v>2</v>
      </c>
      <c r="D10" s="136">
        <v>2</v>
      </c>
      <c r="E10" s="178">
        <v>2</v>
      </c>
      <c r="F10" s="135">
        <v>1014448</v>
      </c>
      <c r="G10" s="135">
        <v>1012348</v>
      </c>
      <c r="H10" s="178">
        <v>1012348</v>
      </c>
    </row>
    <row r="11" spans="1:8" ht="25.5">
      <c r="A11" s="94" t="s">
        <v>23</v>
      </c>
      <c r="B11" s="97" t="s">
        <v>144</v>
      </c>
      <c r="C11" s="135">
        <v>25</v>
      </c>
      <c r="D11" s="136">
        <v>13</v>
      </c>
      <c r="E11" s="178">
        <v>4</v>
      </c>
      <c r="F11" s="135">
        <v>2014092</v>
      </c>
      <c r="G11" s="135">
        <v>1669592</v>
      </c>
      <c r="H11" s="178">
        <v>376000</v>
      </c>
    </row>
    <row r="12" spans="1:8" ht="15.75">
      <c r="A12" s="94" t="s">
        <v>24</v>
      </c>
      <c r="B12" s="95" t="s">
        <v>128</v>
      </c>
      <c r="C12" s="135">
        <v>259</v>
      </c>
      <c r="D12" s="136">
        <v>202</v>
      </c>
      <c r="E12" s="178">
        <v>105</v>
      </c>
      <c r="F12" s="135">
        <v>9723520</v>
      </c>
      <c r="G12" s="135">
        <v>9651864</v>
      </c>
      <c r="H12" s="178">
        <v>5845476</v>
      </c>
    </row>
    <row r="13" spans="1:8" ht="15.75">
      <c r="A13" s="94" t="s">
        <v>25</v>
      </c>
      <c r="B13" s="95" t="s">
        <v>129</v>
      </c>
      <c r="C13" s="135">
        <v>0</v>
      </c>
      <c r="D13" s="136">
        <v>0</v>
      </c>
      <c r="E13" s="178">
        <v>0</v>
      </c>
      <c r="F13" s="135">
        <v>0</v>
      </c>
      <c r="G13" s="135">
        <v>0</v>
      </c>
      <c r="H13" s="178">
        <v>0</v>
      </c>
    </row>
    <row r="14" spans="1:8" ht="15.75">
      <c r="A14" s="94" t="s">
        <v>26</v>
      </c>
      <c r="B14" s="95" t="s">
        <v>32</v>
      </c>
      <c r="C14" s="135">
        <v>20</v>
      </c>
      <c r="D14" s="136">
        <v>8</v>
      </c>
      <c r="E14" s="178">
        <v>2</v>
      </c>
      <c r="F14" s="135">
        <v>375115</v>
      </c>
      <c r="G14" s="135">
        <v>106658</v>
      </c>
      <c r="H14" s="178">
        <v>22688</v>
      </c>
    </row>
    <row r="15" spans="1:8" ht="15.75">
      <c r="A15" s="94" t="s">
        <v>27</v>
      </c>
      <c r="B15" s="95" t="s">
        <v>34</v>
      </c>
      <c r="C15" s="135">
        <v>0</v>
      </c>
      <c r="D15" s="136">
        <v>0</v>
      </c>
      <c r="E15" s="178">
        <v>0</v>
      </c>
      <c r="F15" s="135">
        <v>0</v>
      </c>
      <c r="G15" s="135">
        <v>0</v>
      </c>
      <c r="H15" s="178">
        <v>0</v>
      </c>
    </row>
    <row r="16" spans="1:8" ht="15.75">
      <c r="A16" s="94" t="s">
        <v>29</v>
      </c>
      <c r="B16" s="95" t="s">
        <v>35</v>
      </c>
      <c r="C16" s="135">
        <v>14</v>
      </c>
      <c r="D16" s="136">
        <v>11</v>
      </c>
      <c r="E16" s="178">
        <v>6</v>
      </c>
      <c r="F16" s="135">
        <v>402652</v>
      </c>
      <c r="G16" s="135">
        <v>402649</v>
      </c>
      <c r="H16" s="178">
        <v>4259</v>
      </c>
    </row>
    <row r="17" spans="1:8" ht="15.75">
      <c r="A17" s="94" t="s">
        <v>30</v>
      </c>
      <c r="B17" s="95" t="s">
        <v>143</v>
      </c>
      <c r="C17" s="135">
        <v>0</v>
      </c>
      <c r="D17" s="136">
        <v>0</v>
      </c>
      <c r="E17" s="178">
        <v>0</v>
      </c>
      <c r="F17" s="135">
        <v>0</v>
      </c>
      <c r="G17" s="135">
        <v>0</v>
      </c>
      <c r="H17" s="178">
        <v>0</v>
      </c>
    </row>
    <row r="18" spans="1:8" ht="15.75">
      <c r="A18" s="94" t="s">
        <v>104</v>
      </c>
      <c r="B18" s="95" t="s">
        <v>142</v>
      </c>
      <c r="C18" s="135">
        <v>0</v>
      </c>
      <c r="D18" s="136">
        <v>0</v>
      </c>
      <c r="E18" s="178">
        <v>0</v>
      </c>
      <c r="F18" s="135">
        <v>0</v>
      </c>
      <c r="G18" s="135">
        <v>0</v>
      </c>
      <c r="H18" s="178">
        <v>0</v>
      </c>
    </row>
    <row r="19" spans="1:8" ht="15.75">
      <c r="A19" s="94" t="s">
        <v>101</v>
      </c>
      <c r="B19" s="95" t="s">
        <v>102</v>
      </c>
      <c r="C19" s="135">
        <v>0</v>
      </c>
      <c r="D19" s="136">
        <v>0</v>
      </c>
      <c r="E19" s="178">
        <v>0</v>
      </c>
      <c r="F19" s="135">
        <v>0</v>
      </c>
      <c r="G19" s="135">
        <v>0</v>
      </c>
      <c r="H19" s="178">
        <v>0</v>
      </c>
    </row>
    <row r="20" spans="1:8" ht="15.75">
      <c r="A20" s="93" t="s">
        <v>1</v>
      </c>
      <c r="B20" s="99" t="s">
        <v>90</v>
      </c>
      <c r="C20" s="103">
        <v>745</v>
      </c>
      <c r="D20" s="103">
        <v>617</v>
      </c>
      <c r="E20" s="103">
        <v>281</v>
      </c>
      <c r="F20" s="103">
        <v>658335915</v>
      </c>
      <c r="G20" s="103">
        <v>517626750</v>
      </c>
      <c r="H20" s="103">
        <v>201308651</v>
      </c>
    </row>
    <row r="21" spans="1:8" ht="15.75">
      <c r="A21" s="94" t="s">
        <v>13</v>
      </c>
      <c r="B21" s="95" t="s">
        <v>31</v>
      </c>
      <c r="C21" s="135">
        <v>474</v>
      </c>
      <c r="D21" s="136">
        <v>388</v>
      </c>
      <c r="E21" s="178">
        <v>160</v>
      </c>
      <c r="F21" s="135">
        <v>235905657</v>
      </c>
      <c r="G21" s="135">
        <v>214047672</v>
      </c>
      <c r="H21" s="178">
        <v>111234098</v>
      </c>
    </row>
    <row r="22" spans="1:8" ht="15.75">
      <c r="A22" s="94" t="s">
        <v>14</v>
      </c>
      <c r="B22" s="96" t="s">
        <v>33</v>
      </c>
      <c r="C22" s="135">
        <v>122</v>
      </c>
      <c r="D22" s="136">
        <v>104</v>
      </c>
      <c r="E22" s="178">
        <v>51</v>
      </c>
      <c r="F22" s="135">
        <v>357714314</v>
      </c>
      <c r="G22" s="135">
        <v>241445523</v>
      </c>
      <c r="H22" s="178">
        <v>41606445</v>
      </c>
    </row>
    <row r="23" spans="1:8" ht="15.75">
      <c r="A23" s="94" t="s">
        <v>19</v>
      </c>
      <c r="B23" s="96" t="s">
        <v>141</v>
      </c>
      <c r="C23" s="135">
        <v>4</v>
      </c>
      <c r="D23" s="136">
        <v>0</v>
      </c>
      <c r="E23" s="178">
        <v>0</v>
      </c>
      <c r="F23" s="135">
        <v>1038049</v>
      </c>
      <c r="G23" s="135">
        <v>0</v>
      </c>
      <c r="H23" s="178">
        <v>0</v>
      </c>
    </row>
    <row r="24" spans="1:8" ht="15.75">
      <c r="A24" s="94" t="s">
        <v>22</v>
      </c>
      <c r="B24" s="95" t="s">
        <v>145</v>
      </c>
      <c r="C24" s="135">
        <v>1</v>
      </c>
      <c r="D24" s="136">
        <v>1</v>
      </c>
      <c r="E24" s="178">
        <v>1</v>
      </c>
      <c r="F24" s="135">
        <v>100321</v>
      </c>
      <c r="G24" s="135">
        <v>100321</v>
      </c>
      <c r="H24" s="178">
        <v>100321</v>
      </c>
    </row>
    <row r="25" spans="1:8" ht="25.5">
      <c r="A25" s="94" t="s">
        <v>23</v>
      </c>
      <c r="B25" s="97" t="s">
        <v>144</v>
      </c>
      <c r="C25" s="135">
        <v>0</v>
      </c>
      <c r="D25" s="136">
        <v>0</v>
      </c>
      <c r="E25" s="178">
        <v>0</v>
      </c>
      <c r="F25" s="135">
        <v>0</v>
      </c>
      <c r="G25" s="135">
        <v>0</v>
      </c>
      <c r="H25" s="178">
        <v>0</v>
      </c>
    </row>
    <row r="26" spans="1:8" ht="15.75">
      <c r="A26" s="94" t="s">
        <v>24</v>
      </c>
      <c r="B26" s="95" t="s">
        <v>128</v>
      </c>
      <c r="C26" s="135">
        <v>78</v>
      </c>
      <c r="D26" s="136">
        <v>80</v>
      </c>
      <c r="E26" s="178">
        <v>48</v>
      </c>
      <c r="F26" s="135">
        <v>50291277</v>
      </c>
      <c r="G26" s="135">
        <v>51094768</v>
      </c>
      <c r="H26" s="178">
        <v>47285480</v>
      </c>
    </row>
    <row r="27" spans="1:8" ht="15.75">
      <c r="A27" s="94" t="s">
        <v>25</v>
      </c>
      <c r="B27" s="95" t="s">
        <v>129</v>
      </c>
      <c r="C27" s="135">
        <v>0</v>
      </c>
      <c r="D27" s="136">
        <v>0</v>
      </c>
      <c r="E27" s="178">
        <v>0</v>
      </c>
      <c r="F27" s="135">
        <v>0</v>
      </c>
      <c r="G27" s="135">
        <v>0</v>
      </c>
      <c r="H27" s="178">
        <v>0</v>
      </c>
    </row>
    <row r="28" spans="1:8" ht="15.75">
      <c r="A28" s="94" t="s">
        <v>26</v>
      </c>
      <c r="B28" s="95" t="s">
        <v>32</v>
      </c>
      <c r="C28" s="135">
        <v>62</v>
      </c>
      <c r="D28" s="136">
        <v>40</v>
      </c>
      <c r="E28" s="178">
        <v>18</v>
      </c>
      <c r="F28" s="135">
        <v>2382477</v>
      </c>
      <c r="G28" s="135">
        <v>1687849</v>
      </c>
      <c r="H28" s="178">
        <v>452481</v>
      </c>
    </row>
    <row r="29" spans="1:8" ht="15.75">
      <c r="A29" s="94" t="s">
        <v>27</v>
      </c>
      <c r="B29" s="95" t="s">
        <v>34</v>
      </c>
      <c r="C29" s="135">
        <v>2</v>
      </c>
      <c r="D29" s="136">
        <v>2</v>
      </c>
      <c r="E29" s="178">
        <v>2</v>
      </c>
      <c r="F29" s="135">
        <v>576813</v>
      </c>
      <c r="G29" s="135">
        <v>576813</v>
      </c>
      <c r="H29" s="178">
        <v>576813</v>
      </c>
    </row>
    <row r="30" spans="1:8" ht="15.75">
      <c r="A30" s="94" t="s">
        <v>29</v>
      </c>
      <c r="B30" s="95" t="s">
        <v>35</v>
      </c>
      <c r="C30" s="135">
        <v>0</v>
      </c>
      <c r="D30" s="136">
        <v>0</v>
      </c>
      <c r="E30" s="178">
        <v>0</v>
      </c>
      <c r="F30" s="135">
        <v>0</v>
      </c>
      <c r="G30" s="135">
        <v>0</v>
      </c>
      <c r="H30" s="178">
        <v>0</v>
      </c>
    </row>
    <row r="31" spans="1:8" ht="15.75">
      <c r="A31" s="94" t="s">
        <v>30</v>
      </c>
      <c r="B31" s="95" t="s">
        <v>143</v>
      </c>
      <c r="C31" s="135">
        <v>2</v>
      </c>
      <c r="D31" s="136">
        <v>2</v>
      </c>
      <c r="E31" s="178">
        <v>1</v>
      </c>
      <c r="F31" s="135">
        <v>10327007</v>
      </c>
      <c r="G31" s="135">
        <v>8673804</v>
      </c>
      <c r="H31" s="178">
        <v>53013</v>
      </c>
    </row>
    <row r="32" spans="1:8" ht="15.75">
      <c r="A32" s="94" t="s">
        <v>104</v>
      </c>
      <c r="B32" s="95" t="s">
        <v>142</v>
      </c>
      <c r="C32" s="135">
        <v>0</v>
      </c>
      <c r="D32" s="136">
        <v>0</v>
      </c>
      <c r="E32" s="178">
        <v>0</v>
      </c>
      <c r="F32" s="135">
        <v>0</v>
      </c>
      <c r="G32" s="135">
        <v>0</v>
      </c>
      <c r="H32" s="178">
        <v>0</v>
      </c>
    </row>
    <row r="33" spans="1:8" ht="15.75">
      <c r="A33" s="94" t="s">
        <v>101</v>
      </c>
      <c r="B33" s="95" t="s">
        <v>102</v>
      </c>
      <c r="C33" s="135">
        <v>0</v>
      </c>
      <c r="D33" s="136">
        <v>0</v>
      </c>
      <c r="E33" s="178">
        <v>0</v>
      </c>
      <c r="F33" s="135">
        <v>0</v>
      </c>
      <c r="G33" s="135">
        <v>0</v>
      </c>
      <c r="H33" s="178">
        <v>0</v>
      </c>
    </row>
  </sheetData>
  <sheetProtection/>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U41"/>
  <sheetViews>
    <sheetView view="pageBreakPreview" zoomScaleSheetLayoutView="100" zoomScalePageLayoutView="0" workbookViewId="0" topLeftCell="A1">
      <selection activeCell="E1" sqref="E1:O1"/>
    </sheetView>
  </sheetViews>
  <sheetFormatPr defaultColWidth="9.00390625" defaultRowHeight="15.75"/>
  <cols>
    <col min="1" max="1" width="4.25390625" style="113" customWidth="1"/>
    <col min="2" max="2" width="25.50390625" style="113" customWidth="1"/>
    <col min="3" max="3" width="6.625" style="113" customWidth="1"/>
    <col min="4" max="4" width="7.625" style="113" customWidth="1"/>
    <col min="5" max="5" width="8.00390625" style="132" customWidth="1"/>
    <col min="6" max="6" width="6.50390625" style="113" customWidth="1"/>
    <col min="7" max="7" width="5.75390625" style="113" customWidth="1"/>
    <col min="8" max="8" width="5.375" style="113" customWidth="1"/>
    <col min="9" max="9" width="7.75390625" style="113" customWidth="1"/>
    <col min="10" max="10" width="6.75390625" style="113" customWidth="1"/>
    <col min="11" max="11" width="6.625" style="113" customWidth="1"/>
    <col min="12" max="12" width="7.125" style="113" customWidth="1"/>
    <col min="13" max="13" width="6.375" style="113" customWidth="1"/>
    <col min="14" max="14" width="6.75390625" style="133" customWidth="1"/>
    <col min="15" max="15" width="6.125" style="133" customWidth="1"/>
    <col min="16" max="16" width="5.625" style="133" customWidth="1"/>
    <col min="17" max="17" width="7.00390625" style="134" customWidth="1"/>
    <col min="18" max="18" width="7.00390625" style="133" customWidth="1"/>
    <col min="19" max="19" width="5.75390625" style="133" customWidth="1"/>
    <col min="20" max="20" width="8.125" style="133" customWidth="1"/>
    <col min="21" max="21" width="6.25390625" style="133" customWidth="1"/>
    <col min="22" max="16384" width="9.00390625" style="113" customWidth="1"/>
  </cols>
  <sheetData>
    <row r="1" spans="1:21" ht="65.25" customHeight="1">
      <c r="A1" s="246" t="s">
        <v>198</v>
      </c>
      <c r="B1" s="246"/>
      <c r="C1" s="246"/>
      <c r="D1" s="246"/>
      <c r="E1" s="240" t="s">
        <v>258</v>
      </c>
      <c r="F1" s="240"/>
      <c r="G1" s="240"/>
      <c r="H1" s="240"/>
      <c r="I1" s="240"/>
      <c r="J1" s="240"/>
      <c r="K1" s="240"/>
      <c r="L1" s="240"/>
      <c r="M1" s="240"/>
      <c r="N1" s="240"/>
      <c r="O1" s="240"/>
      <c r="P1" s="250" t="str">
        <f>TT!C2</f>
        <v>Đơn vị  báo cáo: 
Đơn vị nhận báo cáo: </v>
      </c>
      <c r="Q1" s="250"/>
      <c r="R1" s="250"/>
      <c r="S1" s="250"/>
      <c r="T1" s="250"/>
      <c r="U1" s="250"/>
    </row>
    <row r="2" spans="1:21" ht="17.25" customHeight="1">
      <c r="A2" s="114"/>
      <c r="B2" s="115"/>
      <c r="C2" s="115"/>
      <c r="D2" s="115"/>
      <c r="E2" s="116"/>
      <c r="F2" s="117"/>
      <c r="G2" s="117"/>
      <c r="H2" s="117"/>
      <c r="I2" s="118"/>
      <c r="J2" s="119"/>
      <c r="K2" s="120"/>
      <c r="L2" s="120"/>
      <c r="M2" s="120"/>
      <c r="N2" s="121"/>
      <c r="O2" s="121"/>
      <c r="P2" s="251" t="s">
        <v>164</v>
      </c>
      <c r="Q2" s="251"/>
      <c r="R2" s="251"/>
      <c r="S2" s="251"/>
      <c r="T2" s="251"/>
      <c r="U2" s="251"/>
    </row>
    <row r="3" spans="1:21" s="122" customFormat="1" ht="15.75" customHeight="1">
      <c r="A3" s="241" t="s">
        <v>136</v>
      </c>
      <c r="B3" s="241" t="s">
        <v>157</v>
      </c>
      <c r="C3" s="241" t="s">
        <v>163</v>
      </c>
      <c r="D3" s="254" t="s">
        <v>134</v>
      </c>
      <c r="E3" s="245" t="s">
        <v>4</v>
      </c>
      <c r="F3" s="245"/>
      <c r="G3" s="245" t="s">
        <v>36</v>
      </c>
      <c r="H3" s="244" t="s">
        <v>162</v>
      </c>
      <c r="I3" s="245" t="s">
        <v>37</v>
      </c>
      <c r="J3" s="247" t="s">
        <v>4</v>
      </c>
      <c r="K3" s="248"/>
      <c r="L3" s="248"/>
      <c r="M3" s="248"/>
      <c r="N3" s="248"/>
      <c r="O3" s="248"/>
      <c r="P3" s="248"/>
      <c r="Q3" s="248"/>
      <c r="R3" s="248"/>
      <c r="S3" s="249"/>
      <c r="T3" s="264" t="s">
        <v>103</v>
      </c>
      <c r="U3" s="254" t="s">
        <v>160</v>
      </c>
    </row>
    <row r="4" spans="1:21" s="123" customFormat="1" ht="15.75" customHeight="1">
      <c r="A4" s="242"/>
      <c r="B4" s="242"/>
      <c r="C4" s="242"/>
      <c r="D4" s="255"/>
      <c r="E4" s="245" t="s">
        <v>137</v>
      </c>
      <c r="F4" s="245" t="s">
        <v>62</v>
      </c>
      <c r="G4" s="245"/>
      <c r="H4" s="244"/>
      <c r="I4" s="245"/>
      <c r="J4" s="245" t="s">
        <v>61</v>
      </c>
      <c r="K4" s="245" t="s">
        <v>4</v>
      </c>
      <c r="L4" s="245"/>
      <c r="M4" s="245"/>
      <c r="N4" s="245"/>
      <c r="O4" s="245"/>
      <c r="P4" s="245"/>
      <c r="Q4" s="244" t="s">
        <v>139</v>
      </c>
      <c r="R4" s="245" t="s">
        <v>148</v>
      </c>
      <c r="S4" s="244" t="s">
        <v>81</v>
      </c>
      <c r="T4" s="265"/>
      <c r="U4" s="255"/>
    </row>
    <row r="5" spans="1:21" s="122" customFormat="1" ht="15.75" customHeight="1">
      <c r="A5" s="242"/>
      <c r="B5" s="242"/>
      <c r="C5" s="242"/>
      <c r="D5" s="255"/>
      <c r="E5" s="245"/>
      <c r="F5" s="245"/>
      <c r="G5" s="245"/>
      <c r="H5" s="244"/>
      <c r="I5" s="245"/>
      <c r="J5" s="245"/>
      <c r="K5" s="245" t="s">
        <v>96</v>
      </c>
      <c r="L5" s="245" t="s">
        <v>4</v>
      </c>
      <c r="M5" s="245"/>
      <c r="N5" s="245" t="s">
        <v>42</v>
      </c>
      <c r="O5" s="245" t="s">
        <v>147</v>
      </c>
      <c r="P5" s="245" t="s">
        <v>46</v>
      </c>
      <c r="Q5" s="244"/>
      <c r="R5" s="245"/>
      <c r="S5" s="244"/>
      <c r="T5" s="265"/>
      <c r="U5" s="255"/>
    </row>
    <row r="6" spans="1:21" s="122" customFormat="1" ht="15.75" customHeight="1">
      <c r="A6" s="242"/>
      <c r="B6" s="242"/>
      <c r="C6" s="242"/>
      <c r="D6" s="255"/>
      <c r="E6" s="245"/>
      <c r="F6" s="245"/>
      <c r="G6" s="245"/>
      <c r="H6" s="244"/>
      <c r="I6" s="245"/>
      <c r="J6" s="245"/>
      <c r="K6" s="245"/>
      <c r="L6" s="245"/>
      <c r="M6" s="245"/>
      <c r="N6" s="245"/>
      <c r="O6" s="245"/>
      <c r="P6" s="245"/>
      <c r="Q6" s="244"/>
      <c r="R6" s="245"/>
      <c r="S6" s="244"/>
      <c r="T6" s="265"/>
      <c r="U6" s="255"/>
    </row>
    <row r="7" spans="1:21" s="122" customFormat="1" ht="44.25" customHeight="1">
      <c r="A7" s="243"/>
      <c r="B7" s="243"/>
      <c r="C7" s="243"/>
      <c r="D7" s="256"/>
      <c r="E7" s="245"/>
      <c r="F7" s="245"/>
      <c r="G7" s="245"/>
      <c r="H7" s="244"/>
      <c r="I7" s="245"/>
      <c r="J7" s="245"/>
      <c r="K7" s="245"/>
      <c r="L7" s="124" t="s">
        <v>39</v>
      </c>
      <c r="M7" s="124" t="s">
        <v>138</v>
      </c>
      <c r="N7" s="245"/>
      <c r="O7" s="245"/>
      <c r="P7" s="245"/>
      <c r="Q7" s="244"/>
      <c r="R7" s="245"/>
      <c r="S7" s="244"/>
      <c r="T7" s="266"/>
      <c r="U7" s="255"/>
    </row>
    <row r="8" spans="1:21" ht="14.25" customHeight="1">
      <c r="A8" s="262" t="s">
        <v>3</v>
      </c>
      <c r="B8" s="263"/>
      <c r="C8" s="150" t="s">
        <v>13</v>
      </c>
      <c r="D8" s="150" t="s">
        <v>14</v>
      </c>
      <c r="E8" s="150" t="s">
        <v>19</v>
      </c>
      <c r="F8" s="150" t="s">
        <v>22</v>
      </c>
      <c r="G8" s="150" t="s">
        <v>23</v>
      </c>
      <c r="H8" s="150" t="s">
        <v>24</v>
      </c>
      <c r="I8" s="150" t="s">
        <v>25</v>
      </c>
      <c r="J8" s="150" t="s">
        <v>26</v>
      </c>
      <c r="K8" s="150" t="s">
        <v>27</v>
      </c>
      <c r="L8" s="150" t="s">
        <v>29</v>
      </c>
      <c r="M8" s="150" t="s">
        <v>30</v>
      </c>
      <c r="N8" s="150" t="s">
        <v>104</v>
      </c>
      <c r="O8" s="150" t="s">
        <v>101</v>
      </c>
      <c r="P8" s="150" t="s">
        <v>105</v>
      </c>
      <c r="Q8" s="150" t="s">
        <v>106</v>
      </c>
      <c r="R8" s="150" t="s">
        <v>107</v>
      </c>
      <c r="S8" s="150" t="s">
        <v>118</v>
      </c>
      <c r="T8" s="150" t="s">
        <v>131</v>
      </c>
      <c r="U8" s="150" t="s">
        <v>133</v>
      </c>
    </row>
    <row r="9" spans="1:21" ht="13.5" customHeight="1">
      <c r="A9" s="247" t="s">
        <v>10</v>
      </c>
      <c r="B9" s="248"/>
      <c r="C9" s="224">
        <v>2913</v>
      </c>
      <c r="D9" s="224">
        <v>4669</v>
      </c>
      <c r="E9" s="224">
        <v>873</v>
      </c>
      <c r="F9" s="224">
        <v>3796</v>
      </c>
      <c r="G9" s="224">
        <v>25</v>
      </c>
      <c r="H9" s="224">
        <v>2</v>
      </c>
      <c r="I9" s="224">
        <v>4642</v>
      </c>
      <c r="J9" s="224">
        <v>3936</v>
      </c>
      <c r="K9" s="224">
        <v>3405</v>
      </c>
      <c r="L9" s="224">
        <v>3368</v>
      </c>
      <c r="M9" s="224">
        <v>37</v>
      </c>
      <c r="N9" s="224">
        <v>527</v>
      </c>
      <c r="O9" s="224">
        <v>4</v>
      </c>
      <c r="P9" s="224">
        <v>0</v>
      </c>
      <c r="Q9" s="224">
        <v>640</v>
      </c>
      <c r="R9" s="224">
        <v>63</v>
      </c>
      <c r="S9" s="224">
        <v>3</v>
      </c>
      <c r="T9" s="224">
        <v>1237</v>
      </c>
      <c r="U9" s="225">
        <v>0.8650914634146342</v>
      </c>
    </row>
    <row r="10" spans="1:21" ht="13.5" customHeight="1">
      <c r="A10" s="125" t="s">
        <v>0</v>
      </c>
      <c r="B10" s="126" t="s">
        <v>89</v>
      </c>
      <c r="C10" s="224">
        <v>2635</v>
      </c>
      <c r="D10" s="224">
        <v>3749</v>
      </c>
      <c r="E10" s="224">
        <v>409</v>
      </c>
      <c r="F10" s="224">
        <v>3340</v>
      </c>
      <c r="G10" s="224">
        <v>9</v>
      </c>
      <c r="H10" s="224">
        <v>2</v>
      </c>
      <c r="I10" s="224">
        <v>3738</v>
      </c>
      <c r="J10" s="224">
        <v>3411</v>
      </c>
      <c r="K10" s="224">
        <v>3174</v>
      </c>
      <c r="L10" s="224">
        <v>3165</v>
      </c>
      <c r="M10" s="224">
        <v>9</v>
      </c>
      <c r="N10" s="224">
        <v>237</v>
      </c>
      <c r="O10" s="224">
        <v>0</v>
      </c>
      <c r="P10" s="224">
        <v>0</v>
      </c>
      <c r="Q10" s="224">
        <v>304</v>
      </c>
      <c r="R10" s="224">
        <v>22</v>
      </c>
      <c r="S10" s="224">
        <v>1</v>
      </c>
      <c r="T10" s="224">
        <v>564</v>
      </c>
      <c r="U10" s="225">
        <v>0.93051890941073</v>
      </c>
    </row>
    <row r="11" spans="1:21" ht="13.5" customHeight="1">
      <c r="A11" s="152" t="s">
        <v>13</v>
      </c>
      <c r="B11" s="153" t="s">
        <v>31</v>
      </c>
      <c r="C11" s="154">
        <v>592</v>
      </c>
      <c r="D11" s="151">
        <v>1057</v>
      </c>
      <c r="E11" s="155">
        <v>159</v>
      </c>
      <c r="F11" s="154">
        <v>898</v>
      </c>
      <c r="G11" s="154">
        <v>6</v>
      </c>
      <c r="H11" s="154">
        <v>0</v>
      </c>
      <c r="I11" s="151">
        <v>1051</v>
      </c>
      <c r="J11" s="151">
        <v>897</v>
      </c>
      <c r="K11" s="151">
        <v>806</v>
      </c>
      <c r="L11" s="154">
        <v>803</v>
      </c>
      <c r="M11" s="154">
        <v>3</v>
      </c>
      <c r="N11" s="154">
        <v>91</v>
      </c>
      <c r="O11" s="154">
        <v>0</v>
      </c>
      <c r="P11" s="154">
        <v>0</v>
      </c>
      <c r="Q11" s="154">
        <v>141</v>
      </c>
      <c r="R11" s="154">
        <v>12</v>
      </c>
      <c r="S11" s="154">
        <v>1</v>
      </c>
      <c r="T11" s="151">
        <v>245</v>
      </c>
      <c r="U11" s="160">
        <v>0.8985507246376812</v>
      </c>
    </row>
    <row r="12" spans="1:21" ht="13.5" customHeight="1">
      <c r="A12" s="152" t="s">
        <v>14</v>
      </c>
      <c r="B12" s="156" t="s">
        <v>33</v>
      </c>
      <c r="C12" s="154">
        <v>49</v>
      </c>
      <c r="D12" s="151">
        <v>144</v>
      </c>
      <c r="E12" s="155">
        <v>49</v>
      </c>
      <c r="F12" s="154">
        <v>95</v>
      </c>
      <c r="G12" s="154">
        <v>0</v>
      </c>
      <c r="H12" s="154">
        <v>0</v>
      </c>
      <c r="I12" s="151">
        <v>144</v>
      </c>
      <c r="J12" s="151">
        <v>94</v>
      </c>
      <c r="K12" s="151">
        <v>79</v>
      </c>
      <c r="L12" s="154">
        <v>79</v>
      </c>
      <c r="M12" s="154">
        <v>0</v>
      </c>
      <c r="N12" s="154">
        <v>15</v>
      </c>
      <c r="O12" s="154">
        <v>0</v>
      </c>
      <c r="P12" s="154">
        <v>0</v>
      </c>
      <c r="Q12" s="154">
        <v>46</v>
      </c>
      <c r="R12" s="154">
        <v>4</v>
      </c>
      <c r="S12" s="154">
        <v>0</v>
      </c>
      <c r="T12" s="151">
        <v>65</v>
      </c>
      <c r="U12" s="160">
        <v>0.8404255319148937</v>
      </c>
    </row>
    <row r="13" spans="1:21" ht="13.5" customHeight="1">
      <c r="A13" s="152" t="s">
        <v>19</v>
      </c>
      <c r="B13" s="157" t="s">
        <v>141</v>
      </c>
      <c r="C13" s="154">
        <v>0</v>
      </c>
      <c r="D13" s="151">
        <v>0</v>
      </c>
      <c r="E13" s="155">
        <v>0</v>
      </c>
      <c r="F13" s="154">
        <v>0</v>
      </c>
      <c r="G13" s="154">
        <v>0</v>
      </c>
      <c r="H13" s="154">
        <v>0</v>
      </c>
      <c r="I13" s="151">
        <v>0</v>
      </c>
      <c r="J13" s="151">
        <v>0</v>
      </c>
      <c r="K13" s="151">
        <v>0</v>
      </c>
      <c r="L13" s="154">
        <v>0</v>
      </c>
      <c r="M13" s="154">
        <v>0</v>
      </c>
      <c r="N13" s="154">
        <v>0</v>
      </c>
      <c r="O13" s="154">
        <v>0</v>
      </c>
      <c r="P13" s="154">
        <v>0</v>
      </c>
      <c r="Q13" s="154">
        <v>0</v>
      </c>
      <c r="R13" s="154">
        <v>0</v>
      </c>
      <c r="S13" s="154">
        <v>0</v>
      </c>
      <c r="T13" s="151">
        <v>0</v>
      </c>
      <c r="U13" s="160" t="s">
        <v>205</v>
      </c>
    </row>
    <row r="14" spans="1:21" ht="15.75">
      <c r="A14" s="152" t="s">
        <v>22</v>
      </c>
      <c r="B14" s="153" t="s">
        <v>145</v>
      </c>
      <c r="C14" s="154">
        <v>1</v>
      </c>
      <c r="D14" s="151">
        <v>3</v>
      </c>
      <c r="E14" s="155">
        <v>0</v>
      </c>
      <c r="F14" s="154">
        <v>3</v>
      </c>
      <c r="G14" s="154">
        <v>0</v>
      </c>
      <c r="H14" s="154">
        <v>0</v>
      </c>
      <c r="I14" s="151">
        <v>3</v>
      </c>
      <c r="J14" s="151">
        <v>3</v>
      </c>
      <c r="K14" s="151">
        <v>3</v>
      </c>
      <c r="L14" s="154">
        <v>3</v>
      </c>
      <c r="M14" s="154">
        <v>0</v>
      </c>
      <c r="N14" s="154">
        <v>0</v>
      </c>
      <c r="O14" s="154">
        <v>0</v>
      </c>
      <c r="P14" s="154">
        <v>0</v>
      </c>
      <c r="Q14" s="154">
        <v>0</v>
      </c>
      <c r="R14" s="154">
        <v>0</v>
      </c>
      <c r="S14" s="154">
        <v>0</v>
      </c>
      <c r="T14" s="151">
        <v>0</v>
      </c>
      <c r="U14" s="160">
        <v>1</v>
      </c>
    </row>
    <row r="15" spans="1:21" ht="17.25" customHeight="1">
      <c r="A15" s="152" t="s">
        <v>23</v>
      </c>
      <c r="B15" s="158" t="s">
        <v>144</v>
      </c>
      <c r="C15" s="154">
        <v>46</v>
      </c>
      <c r="D15" s="151">
        <v>80</v>
      </c>
      <c r="E15" s="155">
        <v>21</v>
      </c>
      <c r="F15" s="154">
        <v>59</v>
      </c>
      <c r="G15" s="154">
        <v>0</v>
      </c>
      <c r="H15" s="154">
        <v>0</v>
      </c>
      <c r="I15" s="151">
        <v>80</v>
      </c>
      <c r="J15" s="151">
        <v>71</v>
      </c>
      <c r="K15" s="151">
        <v>57</v>
      </c>
      <c r="L15" s="154">
        <v>57</v>
      </c>
      <c r="M15" s="154">
        <v>0</v>
      </c>
      <c r="N15" s="154">
        <v>14</v>
      </c>
      <c r="O15" s="154">
        <v>0</v>
      </c>
      <c r="P15" s="154">
        <v>0</v>
      </c>
      <c r="Q15" s="154">
        <v>9</v>
      </c>
      <c r="R15" s="154">
        <v>0</v>
      </c>
      <c r="S15" s="154">
        <v>0</v>
      </c>
      <c r="T15" s="151">
        <v>23</v>
      </c>
      <c r="U15" s="160">
        <v>0.8028169014084507</v>
      </c>
    </row>
    <row r="16" spans="1:21" ht="13.5" customHeight="1">
      <c r="A16" s="152" t="s">
        <v>24</v>
      </c>
      <c r="B16" s="153" t="s">
        <v>128</v>
      </c>
      <c r="C16" s="154">
        <v>576</v>
      </c>
      <c r="D16" s="151">
        <v>1007</v>
      </c>
      <c r="E16" s="155">
        <v>154</v>
      </c>
      <c r="F16" s="154">
        <v>853</v>
      </c>
      <c r="G16" s="154">
        <v>3</v>
      </c>
      <c r="H16" s="154">
        <v>2</v>
      </c>
      <c r="I16" s="151">
        <v>1002</v>
      </c>
      <c r="J16" s="151">
        <v>900</v>
      </c>
      <c r="K16" s="151">
        <v>796</v>
      </c>
      <c r="L16" s="154">
        <v>790</v>
      </c>
      <c r="M16" s="154">
        <v>6</v>
      </c>
      <c r="N16" s="154">
        <v>104</v>
      </c>
      <c r="O16" s="154">
        <v>0</v>
      </c>
      <c r="P16" s="154">
        <v>0</v>
      </c>
      <c r="Q16" s="154">
        <v>97</v>
      </c>
      <c r="R16" s="154">
        <v>5</v>
      </c>
      <c r="S16" s="154">
        <v>0</v>
      </c>
      <c r="T16" s="151">
        <v>206</v>
      </c>
      <c r="U16" s="160">
        <v>0.8844444444444445</v>
      </c>
    </row>
    <row r="17" spans="1:21" ht="13.5" customHeight="1">
      <c r="A17" s="152" t="s">
        <v>25</v>
      </c>
      <c r="B17" s="153" t="s">
        <v>129</v>
      </c>
      <c r="C17" s="154">
        <v>31</v>
      </c>
      <c r="D17" s="151">
        <v>39</v>
      </c>
      <c r="E17" s="155">
        <v>0</v>
      </c>
      <c r="F17" s="154">
        <v>39</v>
      </c>
      <c r="G17" s="154">
        <v>0</v>
      </c>
      <c r="H17" s="154">
        <v>0</v>
      </c>
      <c r="I17" s="151">
        <v>39</v>
      </c>
      <c r="J17" s="151">
        <v>39</v>
      </c>
      <c r="K17" s="151">
        <v>39</v>
      </c>
      <c r="L17" s="154">
        <v>39</v>
      </c>
      <c r="M17" s="154">
        <v>0</v>
      </c>
      <c r="N17" s="154">
        <v>0</v>
      </c>
      <c r="O17" s="154">
        <v>0</v>
      </c>
      <c r="P17" s="154">
        <v>0</v>
      </c>
      <c r="Q17" s="154">
        <v>0</v>
      </c>
      <c r="R17" s="154">
        <v>0</v>
      </c>
      <c r="S17" s="154">
        <v>0</v>
      </c>
      <c r="T17" s="151">
        <v>0</v>
      </c>
      <c r="U17" s="160">
        <v>1</v>
      </c>
    </row>
    <row r="18" spans="1:21" ht="13.5" customHeight="1">
      <c r="A18" s="152" t="s">
        <v>26</v>
      </c>
      <c r="B18" s="153" t="s">
        <v>32</v>
      </c>
      <c r="C18" s="154">
        <v>1334</v>
      </c>
      <c r="D18" s="151">
        <v>1405</v>
      </c>
      <c r="E18" s="155">
        <v>18</v>
      </c>
      <c r="F18" s="154">
        <v>1387</v>
      </c>
      <c r="G18" s="154">
        <v>0</v>
      </c>
      <c r="H18" s="154">
        <v>0</v>
      </c>
      <c r="I18" s="151">
        <v>1405</v>
      </c>
      <c r="J18" s="151">
        <v>1398</v>
      </c>
      <c r="K18" s="151">
        <v>1388</v>
      </c>
      <c r="L18" s="154">
        <v>1388</v>
      </c>
      <c r="M18" s="154">
        <v>0</v>
      </c>
      <c r="N18" s="154">
        <v>10</v>
      </c>
      <c r="O18" s="154">
        <v>0</v>
      </c>
      <c r="P18" s="154">
        <v>0</v>
      </c>
      <c r="Q18" s="154">
        <v>6</v>
      </c>
      <c r="R18" s="154">
        <v>1</v>
      </c>
      <c r="S18" s="154">
        <v>0</v>
      </c>
      <c r="T18" s="151">
        <v>17</v>
      </c>
      <c r="U18" s="160">
        <v>0.9928469241773963</v>
      </c>
    </row>
    <row r="19" spans="1:21" ht="13.5" customHeight="1">
      <c r="A19" s="152" t="s">
        <v>27</v>
      </c>
      <c r="B19" s="153" t="s">
        <v>34</v>
      </c>
      <c r="C19" s="154">
        <v>2</v>
      </c>
      <c r="D19" s="151">
        <v>2</v>
      </c>
      <c r="E19" s="155">
        <v>0</v>
      </c>
      <c r="F19" s="154">
        <v>2</v>
      </c>
      <c r="G19" s="154">
        <v>0</v>
      </c>
      <c r="H19" s="154">
        <v>0</v>
      </c>
      <c r="I19" s="151">
        <v>2</v>
      </c>
      <c r="J19" s="151">
        <v>2</v>
      </c>
      <c r="K19" s="151">
        <v>2</v>
      </c>
      <c r="L19" s="154">
        <v>2</v>
      </c>
      <c r="M19" s="154">
        <v>0</v>
      </c>
      <c r="N19" s="154">
        <v>0</v>
      </c>
      <c r="O19" s="154">
        <v>0</v>
      </c>
      <c r="P19" s="154">
        <v>0</v>
      </c>
      <c r="Q19" s="154">
        <v>0</v>
      </c>
      <c r="R19" s="154">
        <v>0</v>
      </c>
      <c r="S19" s="154">
        <v>0</v>
      </c>
      <c r="T19" s="151">
        <v>0</v>
      </c>
      <c r="U19" s="160">
        <v>1</v>
      </c>
    </row>
    <row r="20" spans="1:21" ht="13.5" customHeight="1">
      <c r="A20" s="152" t="s">
        <v>29</v>
      </c>
      <c r="B20" s="153" t="s">
        <v>35</v>
      </c>
      <c r="C20" s="154">
        <v>2</v>
      </c>
      <c r="D20" s="151">
        <v>10</v>
      </c>
      <c r="E20" s="155">
        <v>8</v>
      </c>
      <c r="F20" s="154">
        <v>2</v>
      </c>
      <c r="G20" s="154">
        <v>0</v>
      </c>
      <c r="H20" s="154">
        <v>0</v>
      </c>
      <c r="I20" s="151">
        <v>10</v>
      </c>
      <c r="J20" s="151">
        <v>5</v>
      </c>
      <c r="K20" s="151">
        <v>2</v>
      </c>
      <c r="L20" s="154">
        <v>2</v>
      </c>
      <c r="M20" s="154">
        <v>0</v>
      </c>
      <c r="N20" s="154">
        <v>3</v>
      </c>
      <c r="O20" s="154">
        <v>0</v>
      </c>
      <c r="P20" s="154">
        <v>0</v>
      </c>
      <c r="Q20" s="154">
        <v>5</v>
      </c>
      <c r="R20" s="154">
        <v>0</v>
      </c>
      <c r="S20" s="154">
        <v>0</v>
      </c>
      <c r="T20" s="151">
        <v>8</v>
      </c>
      <c r="U20" s="160">
        <v>0.4</v>
      </c>
    </row>
    <row r="21" spans="1:21" ht="13.5" customHeight="1">
      <c r="A21" s="152" t="s">
        <v>30</v>
      </c>
      <c r="B21" s="153" t="s">
        <v>143</v>
      </c>
      <c r="C21" s="154">
        <v>0</v>
      </c>
      <c r="D21" s="151">
        <v>0</v>
      </c>
      <c r="E21" s="155">
        <v>0</v>
      </c>
      <c r="F21" s="154">
        <v>0</v>
      </c>
      <c r="G21" s="154">
        <v>0</v>
      </c>
      <c r="H21" s="154">
        <v>0</v>
      </c>
      <c r="I21" s="151">
        <v>0</v>
      </c>
      <c r="J21" s="151">
        <v>0</v>
      </c>
      <c r="K21" s="151">
        <v>0</v>
      </c>
      <c r="L21" s="154">
        <v>0</v>
      </c>
      <c r="M21" s="154">
        <v>0</v>
      </c>
      <c r="N21" s="154">
        <v>0</v>
      </c>
      <c r="O21" s="154">
        <v>0</v>
      </c>
      <c r="P21" s="154">
        <v>0</v>
      </c>
      <c r="Q21" s="154">
        <v>0</v>
      </c>
      <c r="R21" s="154">
        <v>0</v>
      </c>
      <c r="S21" s="154">
        <v>0</v>
      </c>
      <c r="T21" s="151">
        <v>0</v>
      </c>
      <c r="U21" s="160" t="s">
        <v>205</v>
      </c>
    </row>
    <row r="22" spans="1:21" ht="13.5" customHeight="1">
      <c r="A22" s="152" t="s">
        <v>104</v>
      </c>
      <c r="B22" s="153" t="s">
        <v>142</v>
      </c>
      <c r="C22" s="154">
        <v>0</v>
      </c>
      <c r="D22" s="151">
        <v>0</v>
      </c>
      <c r="E22" s="155">
        <v>0</v>
      </c>
      <c r="F22" s="154">
        <v>0</v>
      </c>
      <c r="G22" s="154">
        <v>0</v>
      </c>
      <c r="H22" s="154">
        <v>0</v>
      </c>
      <c r="I22" s="151">
        <v>0</v>
      </c>
      <c r="J22" s="151">
        <v>0</v>
      </c>
      <c r="K22" s="151">
        <v>0</v>
      </c>
      <c r="L22" s="154">
        <v>0</v>
      </c>
      <c r="M22" s="154">
        <v>0</v>
      </c>
      <c r="N22" s="154">
        <v>0</v>
      </c>
      <c r="O22" s="154">
        <v>0</v>
      </c>
      <c r="P22" s="154">
        <v>0</v>
      </c>
      <c r="Q22" s="154">
        <v>0</v>
      </c>
      <c r="R22" s="154">
        <v>0</v>
      </c>
      <c r="S22" s="154">
        <v>0</v>
      </c>
      <c r="T22" s="151">
        <v>0</v>
      </c>
      <c r="U22" s="160" t="s">
        <v>205</v>
      </c>
    </row>
    <row r="23" spans="1:21" ht="13.5" customHeight="1">
      <c r="A23" s="152" t="s">
        <v>101</v>
      </c>
      <c r="B23" s="153" t="s">
        <v>102</v>
      </c>
      <c r="C23" s="154">
        <v>2</v>
      </c>
      <c r="D23" s="151">
        <v>2</v>
      </c>
      <c r="E23" s="155">
        <v>0</v>
      </c>
      <c r="F23" s="154">
        <v>2</v>
      </c>
      <c r="G23" s="154">
        <v>0</v>
      </c>
      <c r="H23" s="154">
        <v>0</v>
      </c>
      <c r="I23" s="151">
        <v>2</v>
      </c>
      <c r="J23" s="151">
        <v>2</v>
      </c>
      <c r="K23" s="151">
        <v>2</v>
      </c>
      <c r="L23" s="154">
        <v>2</v>
      </c>
      <c r="M23" s="154">
        <v>0</v>
      </c>
      <c r="N23" s="154">
        <v>0</v>
      </c>
      <c r="O23" s="154">
        <v>0</v>
      </c>
      <c r="P23" s="154">
        <v>0</v>
      </c>
      <c r="Q23" s="154">
        <v>0</v>
      </c>
      <c r="R23" s="154">
        <v>0</v>
      </c>
      <c r="S23" s="154">
        <v>0</v>
      </c>
      <c r="T23" s="151">
        <v>0</v>
      </c>
      <c r="U23" s="160">
        <v>1</v>
      </c>
    </row>
    <row r="24" spans="1:21" ht="14.25" customHeight="1">
      <c r="A24" s="125" t="s">
        <v>1</v>
      </c>
      <c r="B24" s="126" t="s">
        <v>90</v>
      </c>
      <c r="C24" s="224">
        <v>278</v>
      </c>
      <c r="D24" s="224">
        <v>920</v>
      </c>
      <c r="E24" s="224">
        <v>464</v>
      </c>
      <c r="F24" s="224">
        <v>456</v>
      </c>
      <c r="G24" s="224">
        <v>16</v>
      </c>
      <c r="H24" s="224">
        <v>0</v>
      </c>
      <c r="I24" s="224">
        <v>904</v>
      </c>
      <c r="J24" s="224">
        <v>525</v>
      </c>
      <c r="K24" s="224">
        <v>231</v>
      </c>
      <c r="L24" s="224">
        <v>203</v>
      </c>
      <c r="M24" s="224">
        <v>28</v>
      </c>
      <c r="N24" s="224">
        <v>290</v>
      </c>
      <c r="O24" s="224">
        <v>4</v>
      </c>
      <c r="P24" s="224">
        <v>0</v>
      </c>
      <c r="Q24" s="224">
        <v>336</v>
      </c>
      <c r="R24" s="224">
        <v>41</v>
      </c>
      <c r="S24" s="224">
        <v>2</v>
      </c>
      <c r="T24" s="224">
        <v>673</v>
      </c>
      <c r="U24" s="225">
        <v>0.44</v>
      </c>
    </row>
    <row r="25" spans="1:21" ht="14.25" customHeight="1">
      <c r="A25" s="152" t="s">
        <v>13</v>
      </c>
      <c r="B25" s="153" t="s">
        <v>31</v>
      </c>
      <c r="C25" s="154">
        <v>153</v>
      </c>
      <c r="D25" s="151">
        <v>591</v>
      </c>
      <c r="E25" s="159">
        <v>314</v>
      </c>
      <c r="F25" s="154">
        <v>277</v>
      </c>
      <c r="G25" s="154">
        <v>8</v>
      </c>
      <c r="H25" s="154">
        <v>0</v>
      </c>
      <c r="I25" s="151">
        <v>583</v>
      </c>
      <c r="J25" s="151">
        <v>326</v>
      </c>
      <c r="K25" s="151">
        <v>99</v>
      </c>
      <c r="L25" s="154">
        <v>80</v>
      </c>
      <c r="M25" s="154">
        <v>19</v>
      </c>
      <c r="N25" s="154">
        <v>225</v>
      </c>
      <c r="O25" s="154">
        <v>2</v>
      </c>
      <c r="P25" s="154">
        <v>0</v>
      </c>
      <c r="Q25" s="154">
        <v>228</v>
      </c>
      <c r="R25" s="154">
        <v>27</v>
      </c>
      <c r="S25" s="154">
        <v>2</v>
      </c>
      <c r="T25" s="151">
        <v>484</v>
      </c>
      <c r="U25" s="160">
        <v>0.30368098159509205</v>
      </c>
    </row>
    <row r="26" spans="1:21" ht="14.25" customHeight="1">
      <c r="A26" s="152" t="s">
        <v>14</v>
      </c>
      <c r="B26" s="156" t="s">
        <v>33</v>
      </c>
      <c r="C26" s="154">
        <v>17</v>
      </c>
      <c r="D26" s="151">
        <v>108</v>
      </c>
      <c r="E26" s="159">
        <v>71</v>
      </c>
      <c r="F26" s="154">
        <v>37</v>
      </c>
      <c r="G26" s="154">
        <v>2</v>
      </c>
      <c r="H26" s="154">
        <v>0</v>
      </c>
      <c r="I26" s="151">
        <v>106</v>
      </c>
      <c r="J26" s="151">
        <v>43</v>
      </c>
      <c r="K26" s="151">
        <v>20</v>
      </c>
      <c r="L26" s="154">
        <v>18</v>
      </c>
      <c r="M26" s="154">
        <v>2</v>
      </c>
      <c r="N26" s="154">
        <v>23</v>
      </c>
      <c r="O26" s="154">
        <v>0</v>
      </c>
      <c r="P26" s="154">
        <v>0</v>
      </c>
      <c r="Q26" s="154">
        <v>53</v>
      </c>
      <c r="R26" s="154">
        <v>10</v>
      </c>
      <c r="S26" s="154">
        <v>0</v>
      </c>
      <c r="T26" s="151">
        <v>86</v>
      </c>
      <c r="U26" s="160">
        <v>0.46511627906976744</v>
      </c>
    </row>
    <row r="27" spans="1:21" ht="14.25" customHeight="1">
      <c r="A27" s="152" t="s">
        <v>19</v>
      </c>
      <c r="B27" s="157" t="s">
        <v>141</v>
      </c>
      <c r="C27" s="154">
        <v>0</v>
      </c>
      <c r="D27" s="151">
        <v>4</v>
      </c>
      <c r="E27" s="159">
        <v>4</v>
      </c>
      <c r="F27" s="154">
        <v>0</v>
      </c>
      <c r="G27" s="154">
        <v>0</v>
      </c>
      <c r="H27" s="154">
        <v>0</v>
      </c>
      <c r="I27" s="151">
        <v>4</v>
      </c>
      <c r="J27" s="151">
        <v>4</v>
      </c>
      <c r="K27" s="151">
        <v>0</v>
      </c>
      <c r="L27" s="154">
        <v>0</v>
      </c>
      <c r="M27" s="154">
        <v>0</v>
      </c>
      <c r="N27" s="154">
        <v>4</v>
      </c>
      <c r="O27" s="154">
        <v>0</v>
      </c>
      <c r="P27" s="154">
        <v>0</v>
      </c>
      <c r="Q27" s="154">
        <v>0</v>
      </c>
      <c r="R27" s="154">
        <v>0</v>
      </c>
      <c r="S27" s="154">
        <v>0</v>
      </c>
      <c r="T27" s="151">
        <v>4</v>
      </c>
      <c r="U27" s="160">
        <v>0</v>
      </c>
    </row>
    <row r="28" spans="1:21" ht="14.25" customHeight="1">
      <c r="A28" s="152" t="s">
        <v>22</v>
      </c>
      <c r="B28" s="153" t="s">
        <v>145</v>
      </c>
      <c r="C28" s="154">
        <v>1</v>
      </c>
      <c r="D28" s="151">
        <v>1</v>
      </c>
      <c r="E28" s="159">
        <v>0</v>
      </c>
      <c r="F28" s="154">
        <v>1</v>
      </c>
      <c r="G28" s="154">
        <v>0</v>
      </c>
      <c r="H28" s="154">
        <v>0</v>
      </c>
      <c r="I28" s="151">
        <v>1</v>
      </c>
      <c r="J28" s="151">
        <v>1</v>
      </c>
      <c r="K28" s="151">
        <v>1</v>
      </c>
      <c r="L28" s="154">
        <v>1</v>
      </c>
      <c r="M28" s="154">
        <v>0</v>
      </c>
      <c r="N28" s="154">
        <v>0</v>
      </c>
      <c r="O28" s="154">
        <v>0</v>
      </c>
      <c r="P28" s="154">
        <v>0</v>
      </c>
      <c r="Q28" s="154">
        <v>0</v>
      </c>
      <c r="R28" s="154">
        <v>0</v>
      </c>
      <c r="S28" s="154">
        <v>0</v>
      </c>
      <c r="T28" s="151">
        <v>0</v>
      </c>
      <c r="U28" s="160">
        <v>1</v>
      </c>
    </row>
    <row r="29" spans="1:21" ht="16.5" customHeight="1">
      <c r="A29" s="152" t="s">
        <v>23</v>
      </c>
      <c r="B29" s="158" t="s">
        <v>144</v>
      </c>
      <c r="C29" s="154">
        <v>0</v>
      </c>
      <c r="D29" s="151">
        <v>0</v>
      </c>
      <c r="E29" s="159">
        <v>0</v>
      </c>
      <c r="F29" s="154">
        <v>0</v>
      </c>
      <c r="G29" s="154">
        <v>0</v>
      </c>
      <c r="H29" s="154">
        <v>0</v>
      </c>
      <c r="I29" s="151">
        <v>0</v>
      </c>
      <c r="J29" s="151">
        <v>0</v>
      </c>
      <c r="K29" s="151">
        <v>0</v>
      </c>
      <c r="L29" s="154">
        <v>0</v>
      </c>
      <c r="M29" s="154">
        <v>0</v>
      </c>
      <c r="N29" s="154">
        <v>0</v>
      </c>
      <c r="O29" s="154">
        <v>0</v>
      </c>
      <c r="P29" s="154">
        <v>0</v>
      </c>
      <c r="Q29" s="154">
        <v>0</v>
      </c>
      <c r="R29" s="154">
        <v>0</v>
      </c>
      <c r="S29" s="154">
        <v>0</v>
      </c>
      <c r="T29" s="151">
        <v>0</v>
      </c>
      <c r="U29" s="160" t="s">
        <v>205</v>
      </c>
    </row>
    <row r="30" spans="1:21" ht="14.25" customHeight="1">
      <c r="A30" s="152" t="s">
        <v>24</v>
      </c>
      <c r="B30" s="153" t="s">
        <v>128</v>
      </c>
      <c r="C30" s="154">
        <v>26</v>
      </c>
      <c r="D30" s="151">
        <v>72</v>
      </c>
      <c r="E30" s="159">
        <v>30</v>
      </c>
      <c r="F30" s="154">
        <v>42</v>
      </c>
      <c r="G30" s="154">
        <v>0</v>
      </c>
      <c r="H30" s="154">
        <v>0</v>
      </c>
      <c r="I30" s="151">
        <v>72</v>
      </c>
      <c r="J30" s="151">
        <v>40</v>
      </c>
      <c r="K30" s="151">
        <v>31</v>
      </c>
      <c r="L30" s="154">
        <v>31</v>
      </c>
      <c r="M30" s="154">
        <v>0</v>
      </c>
      <c r="N30" s="154">
        <v>8</v>
      </c>
      <c r="O30" s="154">
        <v>1</v>
      </c>
      <c r="P30" s="154">
        <v>0</v>
      </c>
      <c r="Q30" s="154">
        <v>32</v>
      </c>
      <c r="R30" s="154">
        <v>0</v>
      </c>
      <c r="S30" s="154">
        <v>0</v>
      </c>
      <c r="T30" s="151">
        <v>41</v>
      </c>
      <c r="U30" s="160">
        <v>0.775</v>
      </c>
    </row>
    <row r="31" spans="1:21" ht="14.25" customHeight="1">
      <c r="A31" s="152" t="s">
        <v>25</v>
      </c>
      <c r="B31" s="153" t="s">
        <v>129</v>
      </c>
      <c r="C31" s="154">
        <v>2</v>
      </c>
      <c r="D31" s="151">
        <v>3</v>
      </c>
      <c r="E31" s="159">
        <v>0</v>
      </c>
      <c r="F31" s="154">
        <v>3</v>
      </c>
      <c r="G31" s="154">
        <v>0</v>
      </c>
      <c r="H31" s="154">
        <v>0</v>
      </c>
      <c r="I31" s="151">
        <v>3</v>
      </c>
      <c r="J31" s="151">
        <v>3</v>
      </c>
      <c r="K31" s="151">
        <v>3</v>
      </c>
      <c r="L31" s="154">
        <v>3</v>
      </c>
      <c r="M31" s="154">
        <v>0</v>
      </c>
      <c r="N31" s="154">
        <v>0</v>
      </c>
      <c r="O31" s="154">
        <v>0</v>
      </c>
      <c r="P31" s="154">
        <v>0</v>
      </c>
      <c r="Q31" s="154">
        <v>0</v>
      </c>
      <c r="R31" s="154">
        <v>0</v>
      </c>
      <c r="S31" s="154">
        <v>0</v>
      </c>
      <c r="T31" s="151">
        <v>0</v>
      </c>
      <c r="U31" s="160">
        <v>1</v>
      </c>
    </row>
    <row r="32" spans="1:21" ht="12.75" customHeight="1">
      <c r="A32" s="152" t="s">
        <v>26</v>
      </c>
      <c r="B32" s="153" t="s">
        <v>32</v>
      </c>
      <c r="C32" s="154">
        <v>77</v>
      </c>
      <c r="D32" s="151">
        <v>138</v>
      </c>
      <c r="E32" s="159">
        <v>44</v>
      </c>
      <c r="F32" s="154">
        <v>94</v>
      </c>
      <c r="G32" s="154">
        <v>5</v>
      </c>
      <c r="H32" s="154">
        <v>0</v>
      </c>
      <c r="I32" s="151">
        <v>133</v>
      </c>
      <c r="J32" s="151">
        <v>107</v>
      </c>
      <c r="K32" s="151">
        <v>77</v>
      </c>
      <c r="L32" s="154">
        <v>70</v>
      </c>
      <c r="M32" s="154">
        <v>7</v>
      </c>
      <c r="N32" s="154">
        <v>29</v>
      </c>
      <c r="O32" s="154">
        <v>1</v>
      </c>
      <c r="P32" s="154">
        <v>0</v>
      </c>
      <c r="Q32" s="154">
        <v>22</v>
      </c>
      <c r="R32" s="154">
        <v>4</v>
      </c>
      <c r="S32" s="154">
        <v>0</v>
      </c>
      <c r="T32" s="151">
        <v>56</v>
      </c>
      <c r="U32" s="160">
        <v>0.719626168224299</v>
      </c>
    </row>
    <row r="33" spans="1:21" ht="12.75" customHeight="1">
      <c r="A33" s="152" t="s">
        <v>27</v>
      </c>
      <c r="B33" s="153" t="s">
        <v>34</v>
      </c>
      <c r="C33" s="154">
        <v>0</v>
      </c>
      <c r="D33" s="151">
        <v>0</v>
      </c>
      <c r="E33" s="159">
        <v>0</v>
      </c>
      <c r="F33" s="154">
        <v>0</v>
      </c>
      <c r="G33" s="154">
        <v>0</v>
      </c>
      <c r="H33" s="154">
        <v>0</v>
      </c>
      <c r="I33" s="151">
        <v>0</v>
      </c>
      <c r="J33" s="151">
        <v>0</v>
      </c>
      <c r="K33" s="151">
        <v>0</v>
      </c>
      <c r="L33" s="154">
        <v>0</v>
      </c>
      <c r="M33" s="154">
        <v>0</v>
      </c>
      <c r="N33" s="154">
        <v>0</v>
      </c>
      <c r="O33" s="154">
        <v>0</v>
      </c>
      <c r="P33" s="154">
        <v>0</v>
      </c>
      <c r="Q33" s="154">
        <v>0</v>
      </c>
      <c r="R33" s="154">
        <v>0</v>
      </c>
      <c r="S33" s="154">
        <v>0</v>
      </c>
      <c r="T33" s="151">
        <v>0</v>
      </c>
      <c r="U33" s="160" t="s">
        <v>205</v>
      </c>
    </row>
    <row r="34" spans="1:21" ht="12.75" customHeight="1">
      <c r="A34" s="152" t="s">
        <v>29</v>
      </c>
      <c r="B34" s="153" t="s">
        <v>35</v>
      </c>
      <c r="C34" s="154">
        <v>0</v>
      </c>
      <c r="D34" s="151">
        <v>0</v>
      </c>
      <c r="E34" s="159">
        <v>0</v>
      </c>
      <c r="F34" s="154">
        <v>0</v>
      </c>
      <c r="G34" s="154">
        <v>0</v>
      </c>
      <c r="H34" s="154">
        <v>0</v>
      </c>
      <c r="I34" s="151">
        <v>0</v>
      </c>
      <c r="J34" s="151">
        <v>0</v>
      </c>
      <c r="K34" s="151">
        <v>0</v>
      </c>
      <c r="L34" s="154">
        <v>0</v>
      </c>
      <c r="M34" s="154">
        <v>0</v>
      </c>
      <c r="N34" s="154">
        <v>0</v>
      </c>
      <c r="O34" s="154">
        <v>0</v>
      </c>
      <c r="P34" s="154">
        <v>0</v>
      </c>
      <c r="Q34" s="154">
        <v>0</v>
      </c>
      <c r="R34" s="154">
        <v>0</v>
      </c>
      <c r="S34" s="154">
        <v>0</v>
      </c>
      <c r="T34" s="151">
        <v>0</v>
      </c>
      <c r="U34" s="160" t="s">
        <v>205</v>
      </c>
    </row>
    <row r="35" spans="1:21" ht="12.75" customHeight="1">
      <c r="A35" s="152" t="s">
        <v>30</v>
      </c>
      <c r="B35" s="153" t="s">
        <v>143</v>
      </c>
      <c r="C35" s="154">
        <v>2</v>
      </c>
      <c r="D35" s="151">
        <v>3</v>
      </c>
      <c r="E35" s="159">
        <v>1</v>
      </c>
      <c r="F35" s="154">
        <v>2</v>
      </c>
      <c r="G35" s="154">
        <v>1</v>
      </c>
      <c r="H35" s="154">
        <v>0</v>
      </c>
      <c r="I35" s="151">
        <v>2</v>
      </c>
      <c r="J35" s="151">
        <v>1</v>
      </c>
      <c r="K35" s="151">
        <v>0</v>
      </c>
      <c r="L35" s="154">
        <v>0</v>
      </c>
      <c r="M35" s="154">
        <v>0</v>
      </c>
      <c r="N35" s="154">
        <v>1</v>
      </c>
      <c r="O35" s="154">
        <v>0</v>
      </c>
      <c r="P35" s="154">
        <v>0</v>
      </c>
      <c r="Q35" s="154">
        <v>1</v>
      </c>
      <c r="R35" s="154">
        <v>0</v>
      </c>
      <c r="S35" s="154">
        <v>0</v>
      </c>
      <c r="T35" s="151">
        <v>2</v>
      </c>
      <c r="U35" s="160">
        <v>0</v>
      </c>
    </row>
    <row r="36" spans="1:21" ht="12.75" customHeight="1">
      <c r="A36" s="152" t="s">
        <v>104</v>
      </c>
      <c r="B36" s="153" t="s">
        <v>142</v>
      </c>
      <c r="C36" s="154">
        <v>0</v>
      </c>
      <c r="D36" s="151">
        <v>0</v>
      </c>
      <c r="E36" s="159">
        <v>0</v>
      </c>
      <c r="F36" s="154">
        <v>0</v>
      </c>
      <c r="G36" s="154">
        <v>0</v>
      </c>
      <c r="H36" s="154">
        <v>0</v>
      </c>
      <c r="I36" s="151">
        <v>0</v>
      </c>
      <c r="J36" s="151">
        <v>0</v>
      </c>
      <c r="K36" s="151">
        <v>0</v>
      </c>
      <c r="L36" s="154">
        <v>0</v>
      </c>
      <c r="M36" s="154">
        <v>0</v>
      </c>
      <c r="N36" s="154">
        <v>0</v>
      </c>
      <c r="O36" s="154">
        <v>0</v>
      </c>
      <c r="P36" s="154">
        <v>0</v>
      </c>
      <c r="Q36" s="154">
        <v>0</v>
      </c>
      <c r="R36" s="154">
        <v>0</v>
      </c>
      <c r="S36" s="154">
        <v>0</v>
      </c>
      <c r="T36" s="151">
        <v>0</v>
      </c>
      <c r="U36" s="160" t="s">
        <v>205</v>
      </c>
    </row>
    <row r="37" spans="1:21" ht="12.75" customHeight="1">
      <c r="A37" s="152" t="s">
        <v>101</v>
      </c>
      <c r="B37" s="153" t="s">
        <v>102</v>
      </c>
      <c r="C37" s="154">
        <v>0</v>
      </c>
      <c r="D37" s="151">
        <v>0</v>
      </c>
      <c r="E37" s="159">
        <v>0</v>
      </c>
      <c r="F37" s="154">
        <v>0</v>
      </c>
      <c r="G37" s="154">
        <v>0</v>
      </c>
      <c r="H37" s="154">
        <v>0</v>
      </c>
      <c r="I37" s="151">
        <v>0</v>
      </c>
      <c r="J37" s="151">
        <v>0</v>
      </c>
      <c r="K37" s="151">
        <v>0</v>
      </c>
      <c r="L37" s="154">
        <v>0</v>
      </c>
      <c r="M37" s="154">
        <v>0</v>
      </c>
      <c r="N37" s="154">
        <v>0</v>
      </c>
      <c r="O37" s="154">
        <v>0</v>
      </c>
      <c r="P37" s="154">
        <v>0</v>
      </c>
      <c r="Q37" s="154">
        <v>0</v>
      </c>
      <c r="R37" s="154">
        <v>0</v>
      </c>
      <c r="S37" s="154">
        <v>0</v>
      </c>
      <c r="T37" s="151">
        <v>0</v>
      </c>
      <c r="U37" s="160" t="s">
        <v>205</v>
      </c>
    </row>
    <row r="38" spans="1:21" s="183" customFormat="1" ht="15.75" customHeight="1">
      <c r="A38" s="252" t="str">
        <f>TT!C7</f>
        <v>Quảng Trị, ngày 30 tháng 9 năm 2023</v>
      </c>
      <c r="B38" s="253"/>
      <c r="C38" s="253"/>
      <c r="D38" s="253"/>
      <c r="E38" s="253"/>
      <c r="F38" s="181"/>
      <c r="G38" s="181"/>
      <c r="H38" s="181"/>
      <c r="I38" s="182"/>
      <c r="J38" s="182"/>
      <c r="K38" s="182"/>
      <c r="L38" s="182"/>
      <c r="M38" s="182"/>
      <c r="N38" s="259" t="str">
        <f>TT!C4</f>
        <v>Quảng Trị, ngày 30 tháng 9 năm 2023</v>
      </c>
      <c r="O38" s="260"/>
      <c r="P38" s="260"/>
      <c r="Q38" s="260"/>
      <c r="R38" s="260"/>
      <c r="S38" s="260"/>
      <c r="T38" s="260"/>
      <c r="U38" s="260"/>
    </row>
    <row r="39" spans="1:21" ht="30.75" customHeight="1">
      <c r="A39" s="240" t="s">
        <v>174</v>
      </c>
      <c r="B39" s="258"/>
      <c r="C39" s="258"/>
      <c r="D39" s="258"/>
      <c r="E39" s="258"/>
      <c r="F39" s="137"/>
      <c r="G39" s="137"/>
      <c r="H39" s="137"/>
      <c r="I39" s="121"/>
      <c r="J39" s="121"/>
      <c r="K39" s="121"/>
      <c r="L39" s="121"/>
      <c r="M39" s="121"/>
      <c r="N39" s="261" t="str">
        <f>TT!C5</f>
        <v>KT.CỤC TRƯỞNG
PHÓ CỤC TRƯỞNG</v>
      </c>
      <c r="O39" s="261"/>
      <c r="P39" s="261"/>
      <c r="Q39" s="261"/>
      <c r="R39" s="261"/>
      <c r="S39" s="261"/>
      <c r="T39" s="261"/>
      <c r="U39" s="261"/>
    </row>
    <row r="40" spans="1:21" ht="39.75" customHeight="1">
      <c r="A40" s="138"/>
      <c r="B40" s="138"/>
      <c r="C40" s="138"/>
      <c r="D40" s="138"/>
      <c r="E40" s="138"/>
      <c r="F40" s="114"/>
      <c r="G40" s="114"/>
      <c r="H40" s="114"/>
      <c r="I40" s="121"/>
      <c r="J40" s="121"/>
      <c r="K40" s="121"/>
      <c r="L40" s="121"/>
      <c r="M40" s="121"/>
      <c r="N40" s="121"/>
      <c r="O40" s="121"/>
      <c r="P40" s="114"/>
      <c r="Q40" s="130"/>
      <c r="R40" s="114"/>
      <c r="S40" s="121"/>
      <c r="T40" s="117"/>
      <c r="U40" s="117"/>
    </row>
    <row r="41" spans="1:21" ht="15.75" customHeight="1">
      <c r="A41" s="257" t="str">
        <f>TT!C6</f>
        <v>Nguyễn Cẩm Giang</v>
      </c>
      <c r="B41" s="257"/>
      <c r="C41" s="257"/>
      <c r="D41" s="257"/>
      <c r="E41" s="257"/>
      <c r="F41" s="131" t="s">
        <v>2</v>
      </c>
      <c r="G41" s="131"/>
      <c r="H41" s="131"/>
      <c r="I41" s="131"/>
      <c r="J41" s="131"/>
      <c r="K41" s="131"/>
      <c r="L41" s="131"/>
      <c r="M41" s="131"/>
      <c r="N41" s="267" t="s">
        <v>218</v>
      </c>
      <c r="O41" s="267"/>
      <c r="P41" s="267"/>
      <c r="Q41" s="267"/>
      <c r="R41" s="267"/>
      <c r="S41" s="267"/>
      <c r="T41" s="267"/>
      <c r="U41" s="267"/>
    </row>
  </sheetData>
  <sheetProtection/>
  <mergeCells count="35">
    <mergeCell ref="U3:U7"/>
    <mergeCell ref="T3:T7"/>
    <mergeCell ref="K5:K7"/>
    <mergeCell ref="S4:S7"/>
    <mergeCell ref="N41:U41"/>
    <mergeCell ref="A41:E41"/>
    <mergeCell ref="A39:E39"/>
    <mergeCell ref="N38:U38"/>
    <mergeCell ref="N39:U39"/>
    <mergeCell ref="A8:B8"/>
    <mergeCell ref="C3:C7"/>
    <mergeCell ref="O5:O7"/>
    <mergeCell ref="K4:P4"/>
    <mergeCell ref="A38:E38"/>
    <mergeCell ref="D3:D7"/>
    <mergeCell ref="P5:P7"/>
    <mergeCell ref="I3:I7"/>
    <mergeCell ref="A9:B9"/>
    <mergeCell ref="B3:B7"/>
    <mergeCell ref="E1:O1"/>
    <mergeCell ref="A3:A7"/>
    <mergeCell ref="Q4:Q7"/>
    <mergeCell ref="E3:F3"/>
    <mergeCell ref="R4:R7"/>
    <mergeCell ref="H3:H7"/>
    <mergeCell ref="A1:D1"/>
    <mergeCell ref="J4:J7"/>
    <mergeCell ref="F4:F7"/>
    <mergeCell ref="G3:G7"/>
    <mergeCell ref="J3:S3"/>
    <mergeCell ref="P1:U1"/>
    <mergeCell ref="E4:E7"/>
    <mergeCell ref="P2:U2"/>
    <mergeCell ref="L5:M6"/>
    <mergeCell ref="N5:N7"/>
  </mergeCells>
  <printOptions/>
  <pageMargins left="0.4330708661417323" right="0.1968503937007874" top="0.1968503937007874" bottom="0" header="0.1968503937007874" footer="0.1968503937007874"/>
  <pageSetup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D36"/>
  <sheetViews>
    <sheetView view="pageBreakPreview" zoomScaleNormal="90" zoomScaleSheetLayoutView="100" zoomScalePageLayoutView="0" workbookViewId="0" topLeftCell="A1">
      <selection activeCell="G10" sqref="G10"/>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customWidth="1"/>
    <col min="6" max="16384" width="9.00390625" style="3" customWidth="1"/>
  </cols>
  <sheetData>
    <row r="1" spans="1:4" s="9" customFormat="1" ht="60" customHeight="1">
      <c r="A1" s="268" t="s">
        <v>99</v>
      </c>
      <c r="B1" s="269"/>
      <c r="C1" s="269"/>
      <c r="D1" s="269"/>
    </row>
    <row r="2" spans="1:4" s="10" customFormat="1" ht="18.75" customHeight="1">
      <c r="A2" s="270" t="s">
        <v>20</v>
      </c>
      <c r="B2" s="271"/>
      <c r="C2" s="19" t="s">
        <v>88</v>
      </c>
      <c r="D2" s="19" t="s">
        <v>91</v>
      </c>
    </row>
    <row r="3" spans="1:4" s="2" customFormat="1" ht="18" customHeight="1">
      <c r="A3" s="21" t="s">
        <v>13</v>
      </c>
      <c r="B3" s="22" t="s">
        <v>87</v>
      </c>
      <c r="C3" s="162">
        <v>9</v>
      </c>
      <c r="D3" s="162">
        <v>28</v>
      </c>
    </row>
    <row r="4" spans="1:4" s="2" customFormat="1" ht="18" customHeight="1">
      <c r="A4" s="20" t="s">
        <v>15</v>
      </c>
      <c r="B4" s="23" t="s">
        <v>190</v>
      </c>
      <c r="C4" s="163">
        <v>0</v>
      </c>
      <c r="D4" s="163">
        <v>1</v>
      </c>
    </row>
    <row r="5" spans="1:4" s="2" customFormat="1" ht="18" customHeight="1">
      <c r="A5" s="20" t="s">
        <v>16</v>
      </c>
      <c r="B5" s="23" t="s">
        <v>191</v>
      </c>
      <c r="C5" s="163">
        <v>0</v>
      </c>
      <c r="D5" s="163">
        <v>0</v>
      </c>
    </row>
    <row r="6" spans="1:4" s="2" customFormat="1" ht="18" customHeight="1">
      <c r="A6" s="20" t="s">
        <v>41</v>
      </c>
      <c r="B6" s="23" t="s">
        <v>192</v>
      </c>
      <c r="C6" s="164">
        <v>0</v>
      </c>
      <c r="D6" s="163">
        <v>26</v>
      </c>
    </row>
    <row r="7" spans="1:4" s="2" customFormat="1" ht="18" customHeight="1">
      <c r="A7" s="20" t="s">
        <v>43</v>
      </c>
      <c r="B7" s="23" t="s">
        <v>193</v>
      </c>
      <c r="C7" s="163">
        <v>2</v>
      </c>
      <c r="D7" s="163">
        <v>1</v>
      </c>
    </row>
    <row r="8" spans="1:4" s="2" customFormat="1" ht="18" customHeight="1">
      <c r="A8" s="20" t="s">
        <v>44</v>
      </c>
      <c r="B8" s="23" t="s">
        <v>194</v>
      </c>
      <c r="C8" s="163">
        <v>0</v>
      </c>
      <c r="D8" s="163">
        <v>0</v>
      </c>
    </row>
    <row r="9" spans="1:4" s="2" customFormat="1" ht="18" customHeight="1">
      <c r="A9" s="20" t="s">
        <v>77</v>
      </c>
      <c r="B9" s="23" t="s">
        <v>195</v>
      </c>
      <c r="C9" s="163">
        <v>7</v>
      </c>
      <c r="D9" s="164">
        <v>0</v>
      </c>
    </row>
    <row r="10" spans="1:4" s="2" customFormat="1" ht="18" customHeight="1">
      <c r="A10" s="20" t="s">
        <v>80</v>
      </c>
      <c r="B10" s="23" t="s">
        <v>196</v>
      </c>
      <c r="C10" s="164">
        <v>0</v>
      </c>
      <c r="D10" s="163">
        <v>0</v>
      </c>
    </row>
    <row r="11" spans="1:4" s="2" customFormat="1" ht="18" customHeight="1">
      <c r="A11" s="20" t="s">
        <v>83</v>
      </c>
      <c r="B11" s="23" t="s">
        <v>197</v>
      </c>
      <c r="C11" s="163">
        <v>0</v>
      </c>
      <c r="D11" s="163">
        <v>0</v>
      </c>
    </row>
    <row r="12" spans="1:4" ht="18" customHeight="1">
      <c r="A12" s="21" t="s">
        <v>14</v>
      </c>
      <c r="B12" s="22" t="s">
        <v>46</v>
      </c>
      <c r="C12" s="165">
        <v>0</v>
      </c>
      <c r="D12" s="165">
        <v>0</v>
      </c>
    </row>
    <row r="13" spans="1:4" ht="18" customHeight="1">
      <c r="A13" s="20" t="s">
        <v>17</v>
      </c>
      <c r="B13" s="24" t="s">
        <v>45</v>
      </c>
      <c r="C13" s="166">
        <v>0</v>
      </c>
      <c r="D13" s="163">
        <v>0</v>
      </c>
    </row>
    <row r="14" spans="1:4" ht="18" customHeight="1">
      <c r="A14" s="20" t="s">
        <v>18</v>
      </c>
      <c r="B14" s="24" t="s">
        <v>86</v>
      </c>
      <c r="C14" s="166">
        <v>0</v>
      </c>
      <c r="D14" s="163">
        <v>0</v>
      </c>
    </row>
    <row r="15" spans="1:4" s="2" customFormat="1" ht="18" customHeight="1">
      <c r="A15" s="20" t="s">
        <v>111</v>
      </c>
      <c r="B15" s="23" t="s">
        <v>109</v>
      </c>
      <c r="C15" s="163">
        <v>0</v>
      </c>
      <c r="D15" s="163">
        <v>0</v>
      </c>
    </row>
    <row r="16" spans="1:4" ht="18" customHeight="1">
      <c r="A16" s="21" t="s">
        <v>19</v>
      </c>
      <c r="B16" s="22" t="s">
        <v>84</v>
      </c>
      <c r="C16" s="165">
        <v>22</v>
      </c>
      <c r="D16" s="163">
        <v>45</v>
      </c>
    </row>
    <row r="17" spans="1:4" s="2" customFormat="1" ht="18" customHeight="1">
      <c r="A17" s="20" t="s">
        <v>47</v>
      </c>
      <c r="B17" s="23" t="s">
        <v>66</v>
      </c>
      <c r="C17" s="163">
        <v>1</v>
      </c>
      <c r="D17" s="163">
        <v>0</v>
      </c>
    </row>
    <row r="18" spans="1:4" s="2" customFormat="1" ht="18" customHeight="1">
      <c r="A18" s="20" t="s">
        <v>48</v>
      </c>
      <c r="B18" s="23" t="s">
        <v>67</v>
      </c>
      <c r="C18" s="163">
        <v>0</v>
      </c>
      <c r="D18" s="163">
        <v>2</v>
      </c>
    </row>
    <row r="19" spans="1:4" s="2" customFormat="1" ht="18" customHeight="1">
      <c r="A19" s="20" t="s">
        <v>92</v>
      </c>
      <c r="B19" s="23" t="s">
        <v>79</v>
      </c>
      <c r="C19" s="164">
        <v>0</v>
      </c>
      <c r="D19" s="163">
        <v>4</v>
      </c>
    </row>
    <row r="20" spans="1:4" s="16" customFormat="1" ht="18" customHeight="1">
      <c r="A20" s="20" t="s">
        <v>93</v>
      </c>
      <c r="B20" s="23" t="s">
        <v>68</v>
      </c>
      <c r="C20" s="163">
        <v>7</v>
      </c>
      <c r="D20" s="163">
        <v>16</v>
      </c>
    </row>
    <row r="21" spans="1:4" s="2" customFormat="1" ht="18" customHeight="1">
      <c r="A21" s="20" t="s">
        <v>112</v>
      </c>
      <c r="B21" s="23" t="s">
        <v>69</v>
      </c>
      <c r="C21" s="163">
        <v>10</v>
      </c>
      <c r="D21" s="163">
        <v>17</v>
      </c>
    </row>
    <row r="22" spans="1:4" s="2" customFormat="1" ht="18" customHeight="1">
      <c r="A22" s="20" t="s">
        <v>113</v>
      </c>
      <c r="B22" s="23" t="s">
        <v>70</v>
      </c>
      <c r="C22" s="163">
        <v>4</v>
      </c>
      <c r="D22" s="163">
        <v>5</v>
      </c>
    </row>
    <row r="23" spans="1:4" s="2" customFormat="1" ht="18" customHeight="1">
      <c r="A23" s="20" t="s">
        <v>114</v>
      </c>
      <c r="B23" s="23" t="s">
        <v>71</v>
      </c>
      <c r="C23" s="163">
        <v>0</v>
      </c>
      <c r="D23" s="163">
        <v>0</v>
      </c>
    </row>
    <row r="24" spans="1:4" s="2" customFormat="1" ht="18" customHeight="1">
      <c r="A24" s="20" t="s">
        <v>115</v>
      </c>
      <c r="B24" s="23" t="s">
        <v>78</v>
      </c>
      <c r="C24" s="164">
        <v>0</v>
      </c>
      <c r="D24" s="163">
        <v>0</v>
      </c>
    </row>
    <row r="25" spans="1:4" s="16" customFormat="1" ht="18" customHeight="1">
      <c r="A25" s="20" t="s">
        <v>116</v>
      </c>
      <c r="B25" s="23" t="s">
        <v>72</v>
      </c>
      <c r="C25" s="163">
        <v>0</v>
      </c>
      <c r="D25" s="163">
        <v>1</v>
      </c>
    </row>
    <row r="26" spans="1:4" s="13" customFormat="1" ht="18" customHeight="1">
      <c r="A26" s="21" t="s">
        <v>22</v>
      </c>
      <c r="B26" s="22" t="s">
        <v>85</v>
      </c>
      <c r="C26" s="165">
        <v>1</v>
      </c>
      <c r="D26" s="165">
        <v>2</v>
      </c>
    </row>
    <row r="27" spans="1:4" s="14" customFormat="1" ht="18" customHeight="1">
      <c r="A27" s="20" t="s">
        <v>49</v>
      </c>
      <c r="B27" s="23" t="s">
        <v>73</v>
      </c>
      <c r="C27" s="163">
        <v>1</v>
      </c>
      <c r="D27" s="163">
        <v>2</v>
      </c>
    </row>
    <row r="28" spans="1:4" s="15" customFormat="1" ht="18" customHeight="1">
      <c r="A28" s="20" t="s">
        <v>50</v>
      </c>
      <c r="B28" s="23" t="s">
        <v>74</v>
      </c>
      <c r="C28" s="163">
        <v>0</v>
      </c>
      <c r="D28" s="163">
        <v>0</v>
      </c>
    </row>
    <row r="29" spans="1:4" s="2" customFormat="1" ht="18" customHeight="1">
      <c r="A29" s="32" t="s">
        <v>23</v>
      </c>
      <c r="B29" s="33" t="s">
        <v>110</v>
      </c>
      <c r="C29" s="165">
        <v>304</v>
      </c>
      <c r="D29" s="165">
        <v>336</v>
      </c>
    </row>
    <row r="30" spans="1:4" s="2" customFormat="1" ht="18" customHeight="1">
      <c r="A30" s="30" t="s">
        <v>76</v>
      </c>
      <c r="B30" s="31" t="s">
        <v>63</v>
      </c>
      <c r="C30" s="165">
        <v>280</v>
      </c>
      <c r="D30" s="163">
        <v>316</v>
      </c>
    </row>
    <row r="31" spans="1:4" s="17" customFormat="1" ht="18" customHeight="1">
      <c r="A31" s="30" t="s">
        <v>51</v>
      </c>
      <c r="B31" s="31" t="s">
        <v>64</v>
      </c>
      <c r="C31" s="165">
        <v>0</v>
      </c>
      <c r="D31" s="163">
        <v>1</v>
      </c>
    </row>
    <row r="32" spans="1:4" s="17" customFormat="1" ht="18" customHeight="1">
      <c r="A32" s="30" t="s">
        <v>52</v>
      </c>
      <c r="B32" s="31" t="s">
        <v>65</v>
      </c>
      <c r="C32" s="165">
        <v>24</v>
      </c>
      <c r="D32" s="163">
        <v>19</v>
      </c>
    </row>
    <row r="33" spans="1:4" s="18" customFormat="1" ht="18" customHeight="1">
      <c r="A33" s="30" t="s">
        <v>117</v>
      </c>
      <c r="B33" s="31" t="s">
        <v>130</v>
      </c>
      <c r="C33" s="165">
        <v>0</v>
      </c>
      <c r="D33" s="163">
        <v>0</v>
      </c>
    </row>
    <row r="34" spans="1:4" s="18" customFormat="1" ht="18" customHeight="1">
      <c r="A34" s="32" t="s">
        <v>24</v>
      </c>
      <c r="B34" s="33" t="s">
        <v>135</v>
      </c>
      <c r="C34" s="165">
        <v>244</v>
      </c>
      <c r="D34" s="163">
        <v>281</v>
      </c>
    </row>
    <row r="35" spans="1:4" s="18" customFormat="1" ht="42" customHeight="1">
      <c r="A35" s="272" t="s">
        <v>140</v>
      </c>
      <c r="B35" s="272"/>
      <c r="C35" s="272"/>
      <c r="D35" s="272"/>
    </row>
    <row r="36" spans="1:4" ht="15.75">
      <c r="A36" s="273" t="s">
        <v>186</v>
      </c>
      <c r="B36" s="273"/>
      <c r="C36" s="273"/>
      <c r="D36" s="273"/>
    </row>
  </sheetData>
  <sheetProtection/>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view="pageBreakPreview" zoomScale="80" zoomScaleSheetLayoutView="80" zoomScalePageLayoutView="0" workbookViewId="0" topLeftCell="A1">
      <selection activeCell="I2" sqref="I2"/>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875" style="4" customWidth="1"/>
    <col min="6" max="6" width="8.875" style="4" customWidth="1"/>
    <col min="7" max="7" width="7.00390625" style="4" customWidth="1"/>
    <col min="8" max="9" width="10.625" style="4" customWidth="1"/>
    <col min="10" max="11" width="9.875" style="4" customWidth="1"/>
    <col min="12" max="12" width="9.00390625" style="4" customWidth="1"/>
    <col min="13" max="13" width="7.625" style="8" customWidth="1"/>
    <col min="14" max="14" width="9.625" style="8" customWidth="1"/>
    <col min="15" max="15" width="8.25390625" style="8" customWidth="1"/>
    <col min="16" max="16" width="6.75390625" style="8" customWidth="1"/>
    <col min="17" max="17" width="10.125" style="8" customWidth="1"/>
    <col min="18" max="18" width="9.75390625" style="8" customWidth="1"/>
    <col min="19" max="19" width="7.375" style="8" customWidth="1"/>
    <col min="20" max="20" width="9.875" style="8" customWidth="1"/>
    <col min="21" max="21" width="7.375" style="8" customWidth="1"/>
    <col min="22" max="16384" width="9.00390625" style="4" customWidth="1"/>
  </cols>
  <sheetData>
    <row r="1" spans="1:21" ht="65.25" customHeight="1">
      <c r="A1" s="286" t="s">
        <v>199</v>
      </c>
      <c r="B1" s="286"/>
      <c r="C1" s="286"/>
      <c r="D1" s="286"/>
      <c r="E1" s="240" t="s">
        <v>259</v>
      </c>
      <c r="F1" s="240"/>
      <c r="G1" s="240"/>
      <c r="H1" s="240"/>
      <c r="I1" s="240"/>
      <c r="J1" s="240"/>
      <c r="K1" s="240"/>
      <c r="L1" s="240"/>
      <c r="M1" s="240"/>
      <c r="N1" s="240"/>
      <c r="O1" s="240"/>
      <c r="P1" s="283" t="str">
        <f>TT!C2</f>
        <v>Đơn vị  báo cáo: 
Đơn vị nhận báo cáo: </v>
      </c>
      <c r="Q1" s="283"/>
      <c r="R1" s="283"/>
      <c r="S1" s="283"/>
      <c r="T1" s="283"/>
      <c r="U1" s="283"/>
    </row>
    <row r="2" spans="1:22" ht="17.25" customHeight="1">
      <c r="A2" s="25"/>
      <c r="B2" s="27"/>
      <c r="C2" s="27"/>
      <c r="D2" s="6"/>
      <c r="E2" s="6"/>
      <c r="F2" s="6"/>
      <c r="G2" s="6"/>
      <c r="H2" s="37"/>
      <c r="I2" s="38"/>
      <c r="J2" s="39"/>
      <c r="K2" s="39"/>
      <c r="L2" s="39"/>
      <c r="M2" s="40"/>
      <c r="N2" s="26"/>
      <c r="O2" s="26"/>
      <c r="P2" s="287" t="s">
        <v>161</v>
      </c>
      <c r="Q2" s="287"/>
      <c r="R2" s="287"/>
      <c r="S2" s="287"/>
      <c r="T2" s="287"/>
      <c r="U2" s="287"/>
      <c r="V2" s="36"/>
    </row>
    <row r="3" spans="1:21" s="11" customFormat="1" ht="15.75" customHeight="1">
      <c r="A3" s="288" t="s">
        <v>136</v>
      </c>
      <c r="B3" s="288" t="s">
        <v>157</v>
      </c>
      <c r="C3" s="285" t="s">
        <v>134</v>
      </c>
      <c r="D3" s="285" t="s">
        <v>4</v>
      </c>
      <c r="E3" s="285"/>
      <c r="F3" s="285" t="s">
        <v>36</v>
      </c>
      <c r="G3" s="284" t="s">
        <v>158</v>
      </c>
      <c r="H3" s="285" t="s">
        <v>37</v>
      </c>
      <c r="I3" s="296" t="s">
        <v>4</v>
      </c>
      <c r="J3" s="297"/>
      <c r="K3" s="297"/>
      <c r="L3" s="297"/>
      <c r="M3" s="297"/>
      <c r="N3" s="297"/>
      <c r="O3" s="297"/>
      <c r="P3" s="297"/>
      <c r="Q3" s="297"/>
      <c r="R3" s="297"/>
      <c r="S3" s="297"/>
      <c r="T3" s="291" t="s">
        <v>103</v>
      </c>
      <c r="U3" s="294" t="s">
        <v>160</v>
      </c>
    </row>
    <row r="4" spans="1:21" s="12" customFormat="1" ht="15.75" customHeight="1">
      <c r="A4" s="289"/>
      <c r="B4" s="289"/>
      <c r="C4" s="285"/>
      <c r="D4" s="285" t="s">
        <v>137</v>
      </c>
      <c r="E4" s="285" t="s">
        <v>62</v>
      </c>
      <c r="F4" s="285"/>
      <c r="G4" s="284"/>
      <c r="H4" s="285"/>
      <c r="I4" s="285" t="s">
        <v>61</v>
      </c>
      <c r="J4" s="285" t="s">
        <v>4</v>
      </c>
      <c r="K4" s="285"/>
      <c r="L4" s="285"/>
      <c r="M4" s="285"/>
      <c r="N4" s="285"/>
      <c r="O4" s="285"/>
      <c r="P4" s="285"/>
      <c r="Q4" s="284" t="s">
        <v>139</v>
      </c>
      <c r="R4" s="285" t="s">
        <v>148</v>
      </c>
      <c r="S4" s="298" t="s">
        <v>81</v>
      </c>
      <c r="T4" s="292"/>
      <c r="U4" s="295"/>
    </row>
    <row r="5" spans="1:21" s="11" customFormat="1" ht="15.75" customHeight="1">
      <c r="A5" s="289"/>
      <c r="B5" s="289"/>
      <c r="C5" s="285"/>
      <c r="D5" s="285"/>
      <c r="E5" s="285"/>
      <c r="F5" s="285"/>
      <c r="G5" s="284"/>
      <c r="H5" s="285"/>
      <c r="I5" s="285"/>
      <c r="J5" s="285" t="s">
        <v>96</v>
      </c>
      <c r="K5" s="285" t="s">
        <v>4</v>
      </c>
      <c r="L5" s="285"/>
      <c r="M5" s="285"/>
      <c r="N5" s="285" t="s">
        <v>42</v>
      </c>
      <c r="O5" s="285" t="s">
        <v>147</v>
      </c>
      <c r="P5" s="285" t="s">
        <v>46</v>
      </c>
      <c r="Q5" s="284"/>
      <c r="R5" s="285"/>
      <c r="S5" s="298"/>
      <c r="T5" s="292"/>
      <c r="U5" s="295"/>
    </row>
    <row r="6" spans="1:21" s="11" customFormat="1" ht="15.75" customHeight="1">
      <c r="A6" s="289"/>
      <c r="B6" s="289"/>
      <c r="C6" s="285"/>
      <c r="D6" s="285"/>
      <c r="E6" s="285"/>
      <c r="F6" s="285"/>
      <c r="G6" s="284"/>
      <c r="H6" s="285"/>
      <c r="I6" s="285"/>
      <c r="J6" s="285"/>
      <c r="K6" s="285"/>
      <c r="L6" s="285"/>
      <c r="M6" s="285"/>
      <c r="N6" s="285"/>
      <c r="O6" s="285"/>
      <c r="P6" s="285"/>
      <c r="Q6" s="284"/>
      <c r="R6" s="285"/>
      <c r="S6" s="298"/>
      <c r="T6" s="292"/>
      <c r="U6" s="295"/>
    </row>
    <row r="7" spans="1:23" s="11" customFormat="1" ht="60" customHeight="1">
      <c r="A7" s="290"/>
      <c r="B7" s="290"/>
      <c r="C7" s="285"/>
      <c r="D7" s="285"/>
      <c r="E7" s="285"/>
      <c r="F7" s="285"/>
      <c r="G7" s="284"/>
      <c r="H7" s="285"/>
      <c r="I7" s="285"/>
      <c r="J7" s="285"/>
      <c r="K7" s="60" t="s">
        <v>39</v>
      </c>
      <c r="L7" s="60" t="s">
        <v>138</v>
      </c>
      <c r="M7" s="60" t="s">
        <v>156</v>
      </c>
      <c r="N7" s="285"/>
      <c r="O7" s="285"/>
      <c r="P7" s="285"/>
      <c r="Q7" s="284"/>
      <c r="R7" s="285"/>
      <c r="S7" s="298"/>
      <c r="T7" s="293"/>
      <c r="U7" s="295"/>
      <c r="W7" s="45"/>
    </row>
    <row r="8" spans="1:21" ht="18" customHeight="1">
      <c r="A8" s="299" t="s">
        <v>3</v>
      </c>
      <c r="B8" s="300"/>
      <c r="C8" s="143" t="s">
        <v>13</v>
      </c>
      <c r="D8" s="143" t="s">
        <v>14</v>
      </c>
      <c r="E8" s="143" t="s">
        <v>19</v>
      </c>
      <c r="F8" s="143" t="s">
        <v>22</v>
      </c>
      <c r="G8" s="143" t="s">
        <v>23</v>
      </c>
      <c r="H8" s="143" t="s">
        <v>24</v>
      </c>
      <c r="I8" s="143" t="s">
        <v>25</v>
      </c>
      <c r="J8" s="143" t="s">
        <v>26</v>
      </c>
      <c r="K8" s="143" t="s">
        <v>27</v>
      </c>
      <c r="L8" s="143" t="s">
        <v>29</v>
      </c>
      <c r="M8" s="143" t="s">
        <v>30</v>
      </c>
      <c r="N8" s="143" t="s">
        <v>104</v>
      </c>
      <c r="O8" s="143" t="s">
        <v>101</v>
      </c>
      <c r="P8" s="143" t="s">
        <v>105</v>
      </c>
      <c r="Q8" s="143" t="s">
        <v>106</v>
      </c>
      <c r="R8" s="143" t="s">
        <v>107</v>
      </c>
      <c r="S8" s="143" t="s">
        <v>118</v>
      </c>
      <c r="T8" s="143" t="s">
        <v>131</v>
      </c>
      <c r="U8" s="143" t="s">
        <v>133</v>
      </c>
    </row>
    <row r="9" spans="1:22" ht="15.75" customHeight="1">
      <c r="A9" s="301" t="s">
        <v>10</v>
      </c>
      <c r="B9" s="302"/>
      <c r="C9" s="217">
        <v>800875001</v>
      </c>
      <c r="D9" s="217">
        <v>467479677</v>
      </c>
      <c r="E9" s="217">
        <v>333395324</v>
      </c>
      <c r="F9" s="217">
        <v>29967572</v>
      </c>
      <c r="G9" s="217">
        <v>2050</v>
      </c>
      <c r="H9" s="217">
        <v>770905379</v>
      </c>
      <c r="I9" s="217">
        <v>308500286</v>
      </c>
      <c r="J9" s="217">
        <v>115101056</v>
      </c>
      <c r="K9" s="217">
        <v>95123840</v>
      </c>
      <c r="L9" s="217">
        <v>19965216</v>
      </c>
      <c r="M9" s="217">
        <v>12000</v>
      </c>
      <c r="N9" s="217">
        <v>193188491</v>
      </c>
      <c r="O9" s="217">
        <v>210739</v>
      </c>
      <c r="P9" s="217">
        <v>0</v>
      </c>
      <c r="Q9" s="217">
        <v>325663946</v>
      </c>
      <c r="R9" s="217">
        <v>136710431</v>
      </c>
      <c r="S9" s="217">
        <v>30716</v>
      </c>
      <c r="T9" s="217">
        <v>655804323</v>
      </c>
      <c r="U9" s="218">
        <v>0.3730987011143322</v>
      </c>
      <c r="V9" s="4" t="s">
        <v>2</v>
      </c>
    </row>
    <row r="10" spans="1:21" ht="15.75" customHeight="1">
      <c r="A10" s="144" t="s">
        <v>0</v>
      </c>
      <c r="B10" s="145" t="s">
        <v>89</v>
      </c>
      <c r="C10" s="219">
        <v>52306804</v>
      </c>
      <c r="D10" s="219">
        <v>10452413</v>
      </c>
      <c r="E10" s="219">
        <v>41854391</v>
      </c>
      <c r="F10" s="219">
        <v>3181242</v>
      </c>
      <c r="G10" s="219">
        <v>2050</v>
      </c>
      <c r="H10" s="219">
        <v>49123512</v>
      </c>
      <c r="I10" s="219">
        <v>39234437</v>
      </c>
      <c r="J10" s="219">
        <v>30132750</v>
      </c>
      <c r="K10" s="219">
        <v>29961778</v>
      </c>
      <c r="L10" s="219">
        <v>158972</v>
      </c>
      <c r="M10" s="219">
        <v>12000</v>
      </c>
      <c r="N10" s="219">
        <v>9101687</v>
      </c>
      <c r="O10" s="219">
        <v>0</v>
      </c>
      <c r="P10" s="219">
        <v>0</v>
      </c>
      <c r="Q10" s="219">
        <v>9345847</v>
      </c>
      <c r="R10" s="219">
        <v>534565</v>
      </c>
      <c r="S10" s="219">
        <v>8663</v>
      </c>
      <c r="T10" s="219">
        <v>18990762</v>
      </c>
      <c r="U10" s="218">
        <v>0.768017902232164</v>
      </c>
    </row>
    <row r="11" spans="1:23" ht="15.75" customHeight="1">
      <c r="A11" s="146" t="s">
        <v>13</v>
      </c>
      <c r="B11" s="147" t="s">
        <v>31</v>
      </c>
      <c r="C11" s="217">
        <v>10983701</v>
      </c>
      <c r="D11" s="220">
        <v>2712046</v>
      </c>
      <c r="E11" s="221">
        <v>8271655</v>
      </c>
      <c r="F11" s="221">
        <v>191270</v>
      </c>
      <c r="G11" s="221">
        <v>0</v>
      </c>
      <c r="H11" s="217">
        <v>10792431</v>
      </c>
      <c r="I11" s="217">
        <v>8665028</v>
      </c>
      <c r="J11" s="222">
        <v>6788307</v>
      </c>
      <c r="K11" s="221">
        <v>6672906</v>
      </c>
      <c r="L11" s="221">
        <v>115401</v>
      </c>
      <c r="M11" s="221">
        <v>0</v>
      </c>
      <c r="N11" s="221">
        <v>1876721</v>
      </c>
      <c r="O11" s="221">
        <v>0</v>
      </c>
      <c r="P11" s="221">
        <v>0</v>
      </c>
      <c r="Q11" s="221">
        <v>1899814</v>
      </c>
      <c r="R11" s="221">
        <v>218926</v>
      </c>
      <c r="S11" s="221">
        <v>8663</v>
      </c>
      <c r="T11" s="217">
        <v>4004124</v>
      </c>
      <c r="U11" s="218">
        <v>0.7834143178764108</v>
      </c>
      <c r="V11" s="61" t="s">
        <v>2</v>
      </c>
      <c r="W11" s="4" t="s">
        <v>2</v>
      </c>
    </row>
    <row r="12" spans="1:21" ht="15.75" customHeight="1">
      <c r="A12" s="146" t="s">
        <v>14</v>
      </c>
      <c r="B12" s="171" t="s">
        <v>33</v>
      </c>
      <c r="C12" s="217">
        <v>4942527</v>
      </c>
      <c r="D12" s="220">
        <v>1471311</v>
      </c>
      <c r="E12" s="221">
        <v>3471216</v>
      </c>
      <c r="F12" s="221">
        <v>437687</v>
      </c>
      <c r="G12" s="221">
        <v>0</v>
      </c>
      <c r="H12" s="217">
        <v>4504840</v>
      </c>
      <c r="I12" s="217">
        <v>2333240</v>
      </c>
      <c r="J12" s="222">
        <v>1644042</v>
      </c>
      <c r="K12" s="221">
        <v>1640042</v>
      </c>
      <c r="L12" s="221">
        <v>0</v>
      </c>
      <c r="M12" s="221">
        <v>4000</v>
      </c>
      <c r="N12" s="221">
        <v>689198</v>
      </c>
      <c r="O12" s="221">
        <v>0</v>
      </c>
      <c r="P12" s="221">
        <v>0</v>
      </c>
      <c r="Q12" s="221">
        <v>1863693</v>
      </c>
      <c r="R12" s="221">
        <v>307907</v>
      </c>
      <c r="S12" s="221">
        <v>0</v>
      </c>
      <c r="T12" s="217">
        <v>2860798</v>
      </c>
      <c r="U12" s="218">
        <v>0.7046176132759596</v>
      </c>
    </row>
    <row r="13" spans="1:21" ht="15.75" customHeight="1">
      <c r="A13" s="146" t="s">
        <v>19</v>
      </c>
      <c r="B13" s="172" t="s">
        <v>141</v>
      </c>
      <c r="C13" s="217">
        <v>0</v>
      </c>
      <c r="D13" s="220">
        <v>0</v>
      </c>
      <c r="E13" s="221">
        <v>0</v>
      </c>
      <c r="F13" s="221">
        <v>0</v>
      </c>
      <c r="G13" s="221">
        <v>0</v>
      </c>
      <c r="H13" s="217">
        <v>0</v>
      </c>
      <c r="I13" s="217">
        <v>0</v>
      </c>
      <c r="J13" s="222">
        <v>0</v>
      </c>
      <c r="K13" s="221">
        <v>0</v>
      </c>
      <c r="L13" s="221">
        <v>0</v>
      </c>
      <c r="M13" s="221">
        <v>0</v>
      </c>
      <c r="N13" s="221">
        <v>0</v>
      </c>
      <c r="O13" s="221">
        <v>0</v>
      </c>
      <c r="P13" s="221">
        <v>0</v>
      </c>
      <c r="Q13" s="221">
        <v>0</v>
      </c>
      <c r="R13" s="221">
        <v>0</v>
      </c>
      <c r="S13" s="221">
        <v>0</v>
      </c>
      <c r="T13" s="217">
        <v>0</v>
      </c>
      <c r="U13" s="218" t="s">
        <v>205</v>
      </c>
    </row>
    <row r="14" spans="1:21" ht="15.75" customHeight="1">
      <c r="A14" s="146" t="s">
        <v>22</v>
      </c>
      <c r="B14" s="147" t="s">
        <v>145</v>
      </c>
      <c r="C14" s="217">
        <v>143179</v>
      </c>
      <c r="D14" s="220">
        <v>2100</v>
      </c>
      <c r="E14" s="221">
        <v>141079</v>
      </c>
      <c r="F14" s="221">
        <v>0</v>
      </c>
      <c r="G14" s="221">
        <v>0</v>
      </c>
      <c r="H14" s="217">
        <v>143179</v>
      </c>
      <c r="I14" s="217">
        <v>143179</v>
      </c>
      <c r="J14" s="222">
        <v>143179</v>
      </c>
      <c r="K14" s="221">
        <v>143179</v>
      </c>
      <c r="L14" s="221">
        <v>0</v>
      </c>
      <c r="M14" s="221">
        <v>0</v>
      </c>
      <c r="N14" s="221">
        <v>0</v>
      </c>
      <c r="O14" s="221">
        <v>0</v>
      </c>
      <c r="P14" s="221">
        <v>0</v>
      </c>
      <c r="Q14" s="221">
        <v>0</v>
      </c>
      <c r="R14" s="221">
        <v>0</v>
      </c>
      <c r="S14" s="221">
        <v>0</v>
      </c>
      <c r="T14" s="217">
        <v>0</v>
      </c>
      <c r="U14" s="218">
        <v>1</v>
      </c>
    </row>
    <row r="15" spans="1:21" ht="15.75" customHeight="1">
      <c r="A15" s="146" t="s">
        <v>23</v>
      </c>
      <c r="B15" s="148" t="s">
        <v>144</v>
      </c>
      <c r="C15" s="217">
        <v>10422859</v>
      </c>
      <c r="D15" s="220">
        <v>1638092</v>
      </c>
      <c r="E15" s="221">
        <v>8784767</v>
      </c>
      <c r="F15" s="221">
        <v>1017500</v>
      </c>
      <c r="G15" s="221">
        <v>0</v>
      </c>
      <c r="H15" s="217">
        <v>9405359</v>
      </c>
      <c r="I15" s="217">
        <v>8111767</v>
      </c>
      <c r="J15" s="222">
        <v>6814317</v>
      </c>
      <c r="K15" s="221">
        <v>6806317</v>
      </c>
      <c r="L15" s="221">
        <v>0</v>
      </c>
      <c r="M15" s="221">
        <v>8000</v>
      </c>
      <c r="N15" s="221">
        <v>1297450</v>
      </c>
      <c r="O15" s="221">
        <v>0</v>
      </c>
      <c r="P15" s="221">
        <v>0</v>
      </c>
      <c r="Q15" s="221">
        <v>1293592</v>
      </c>
      <c r="R15" s="221">
        <v>0</v>
      </c>
      <c r="S15" s="221">
        <v>0</v>
      </c>
      <c r="T15" s="217">
        <v>2591042</v>
      </c>
      <c r="U15" s="218">
        <v>0.8400533447274805</v>
      </c>
    </row>
    <row r="16" spans="1:23" ht="15.75" customHeight="1">
      <c r="A16" s="146" t="s">
        <v>24</v>
      </c>
      <c r="B16" s="147" t="s">
        <v>128</v>
      </c>
      <c r="C16" s="217">
        <v>23802154</v>
      </c>
      <c r="D16" s="220">
        <v>3878044</v>
      </c>
      <c r="E16" s="221">
        <v>19924110</v>
      </c>
      <c r="F16" s="221">
        <v>1474902</v>
      </c>
      <c r="G16" s="221">
        <v>2050</v>
      </c>
      <c r="H16" s="217">
        <v>22325202</v>
      </c>
      <c r="I16" s="217">
        <v>18517313</v>
      </c>
      <c r="J16" s="222">
        <v>13560389</v>
      </c>
      <c r="K16" s="221">
        <v>13516818</v>
      </c>
      <c r="L16" s="221">
        <v>43571</v>
      </c>
      <c r="M16" s="221">
        <v>0</v>
      </c>
      <c r="N16" s="221">
        <v>4956924</v>
      </c>
      <c r="O16" s="221">
        <v>0</v>
      </c>
      <c r="P16" s="221">
        <v>0</v>
      </c>
      <c r="Q16" s="221">
        <v>3806388</v>
      </c>
      <c r="R16" s="221">
        <v>1501</v>
      </c>
      <c r="S16" s="221">
        <v>0</v>
      </c>
      <c r="T16" s="217">
        <v>8764813</v>
      </c>
      <c r="U16" s="218">
        <v>0.7323086778303094</v>
      </c>
      <c r="V16" s="4" t="s">
        <v>2</v>
      </c>
      <c r="W16" s="35"/>
    </row>
    <row r="17" spans="1:21" ht="15.75" customHeight="1">
      <c r="A17" s="146" t="s">
        <v>25</v>
      </c>
      <c r="B17" s="147" t="s">
        <v>129</v>
      </c>
      <c r="C17" s="217">
        <v>16200</v>
      </c>
      <c r="D17" s="220">
        <v>0</v>
      </c>
      <c r="E17" s="221">
        <v>16200</v>
      </c>
      <c r="F17" s="221">
        <v>0</v>
      </c>
      <c r="G17" s="221">
        <v>0</v>
      </c>
      <c r="H17" s="217">
        <v>16200</v>
      </c>
      <c r="I17" s="217">
        <v>16200</v>
      </c>
      <c r="J17" s="222">
        <v>16200</v>
      </c>
      <c r="K17" s="221">
        <v>16200</v>
      </c>
      <c r="L17" s="221">
        <v>0</v>
      </c>
      <c r="M17" s="221">
        <v>0</v>
      </c>
      <c r="N17" s="221">
        <v>0</v>
      </c>
      <c r="O17" s="221">
        <v>0</v>
      </c>
      <c r="P17" s="221">
        <v>0</v>
      </c>
      <c r="Q17" s="221">
        <v>0</v>
      </c>
      <c r="R17" s="221">
        <v>0</v>
      </c>
      <c r="S17" s="221">
        <v>0</v>
      </c>
      <c r="T17" s="217">
        <v>0</v>
      </c>
      <c r="U17" s="218">
        <v>1</v>
      </c>
    </row>
    <row r="18" spans="1:21" ht="15.75" customHeight="1">
      <c r="A18" s="146" t="s">
        <v>26</v>
      </c>
      <c r="B18" s="147" t="s">
        <v>32</v>
      </c>
      <c r="C18" s="217">
        <v>1577487</v>
      </c>
      <c r="D18" s="220">
        <v>352427</v>
      </c>
      <c r="E18" s="221">
        <v>1225060</v>
      </c>
      <c r="F18" s="221">
        <v>59883</v>
      </c>
      <c r="G18" s="221">
        <v>0</v>
      </c>
      <c r="H18" s="217">
        <v>1517604</v>
      </c>
      <c r="I18" s="217">
        <v>1427403</v>
      </c>
      <c r="J18" s="222">
        <v>1146012</v>
      </c>
      <c r="K18" s="221">
        <v>1146012</v>
      </c>
      <c r="L18" s="221">
        <v>0</v>
      </c>
      <c r="M18" s="221">
        <v>0</v>
      </c>
      <c r="N18" s="221">
        <v>281391</v>
      </c>
      <c r="O18" s="221">
        <v>0</v>
      </c>
      <c r="P18" s="221">
        <v>0</v>
      </c>
      <c r="Q18" s="221">
        <v>83970</v>
      </c>
      <c r="R18" s="221">
        <v>6231</v>
      </c>
      <c r="S18" s="221">
        <v>0</v>
      </c>
      <c r="T18" s="217">
        <v>371592</v>
      </c>
      <c r="U18" s="218">
        <v>0.8028650633353019</v>
      </c>
    </row>
    <row r="19" spans="1:21" ht="15.75" customHeight="1">
      <c r="A19" s="146" t="s">
        <v>27</v>
      </c>
      <c r="B19" s="147" t="s">
        <v>34</v>
      </c>
      <c r="C19" s="217">
        <v>600</v>
      </c>
      <c r="D19" s="220">
        <v>0</v>
      </c>
      <c r="E19" s="221">
        <v>600</v>
      </c>
      <c r="F19" s="221">
        <v>0</v>
      </c>
      <c r="G19" s="221">
        <v>0</v>
      </c>
      <c r="H19" s="217">
        <v>600</v>
      </c>
      <c r="I19" s="217">
        <v>600</v>
      </c>
      <c r="J19" s="222">
        <v>600</v>
      </c>
      <c r="K19" s="221">
        <v>600</v>
      </c>
      <c r="L19" s="221">
        <v>0</v>
      </c>
      <c r="M19" s="221">
        <v>0</v>
      </c>
      <c r="N19" s="221">
        <v>0</v>
      </c>
      <c r="O19" s="221">
        <v>0</v>
      </c>
      <c r="P19" s="221">
        <v>0</v>
      </c>
      <c r="Q19" s="221">
        <v>0</v>
      </c>
      <c r="R19" s="221">
        <v>0</v>
      </c>
      <c r="S19" s="221">
        <v>0</v>
      </c>
      <c r="T19" s="217">
        <v>0</v>
      </c>
      <c r="U19" s="218">
        <v>1</v>
      </c>
    </row>
    <row r="20" spans="1:21" ht="15.75" customHeight="1">
      <c r="A20" s="146" t="s">
        <v>29</v>
      </c>
      <c r="B20" s="147" t="s">
        <v>35</v>
      </c>
      <c r="C20" s="217">
        <v>418095</v>
      </c>
      <c r="D20" s="220">
        <v>398393</v>
      </c>
      <c r="E20" s="221">
        <v>19702</v>
      </c>
      <c r="F20" s="221">
        <v>0</v>
      </c>
      <c r="G20" s="221">
        <v>0</v>
      </c>
      <c r="H20" s="217">
        <v>418095</v>
      </c>
      <c r="I20" s="217">
        <v>19705</v>
      </c>
      <c r="J20" s="222">
        <v>19702</v>
      </c>
      <c r="K20" s="221">
        <v>19702</v>
      </c>
      <c r="L20" s="221">
        <v>0</v>
      </c>
      <c r="M20" s="221">
        <v>0</v>
      </c>
      <c r="N20" s="221">
        <v>3</v>
      </c>
      <c r="O20" s="221">
        <v>0</v>
      </c>
      <c r="P20" s="221">
        <v>0</v>
      </c>
      <c r="Q20" s="221">
        <v>398390</v>
      </c>
      <c r="R20" s="221">
        <v>0</v>
      </c>
      <c r="S20" s="221">
        <v>0</v>
      </c>
      <c r="T20" s="217">
        <v>398393</v>
      </c>
      <c r="U20" s="218">
        <v>0.9998477543770616</v>
      </c>
    </row>
    <row r="21" spans="1:21" ht="15.75" customHeight="1">
      <c r="A21" s="146" t="s">
        <v>30</v>
      </c>
      <c r="B21" s="147" t="s">
        <v>143</v>
      </c>
      <c r="C21" s="217">
        <v>0</v>
      </c>
      <c r="D21" s="220">
        <v>0</v>
      </c>
      <c r="E21" s="221">
        <v>0</v>
      </c>
      <c r="F21" s="221">
        <v>0</v>
      </c>
      <c r="G21" s="221">
        <v>0</v>
      </c>
      <c r="H21" s="217">
        <v>0</v>
      </c>
      <c r="I21" s="217">
        <v>0</v>
      </c>
      <c r="J21" s="222">
        <v>0</v>
      </c>
      <c r="K21" s="221">
        <v>0</v>
      </c>
      <c r="L21" s="221">
        <v>0</v>
      </c>
      <c r="M21" s="221">
        <v>0</v>
      </c>
      <c r="N21" s="221">
        <v>0</v>
      </c>
      <c r="O21" s="221">
        <v>0</v>
      </c>
      <c r="P21" s="221">
        <v>0</v>
      </c>
      <c r="Q21" s="221">
        <v>0</v>
      </c>
      <c r="R21" s="221">
        <v>0</v>
      </c>
      <c r="S21" s="221">
        <v>0</v>
      </c>
      <c r="T21" s="217">
        <v>0</v>
      </c>
      <c r="U21" s="218" t="s">
        <v>205</v>
      </c>
    </row>
    <row r="22" spans="1:21" ht="15.75" customHeight="1">
      <c r="A22" s="146" t="s">
        <v>104</v>
      </c>
      <c r="B22" s="147" t="s">
        <v>142</v>
      </c>
      <c r="C22" s="217">
        <v>0</v>
      </c>
      <c r="D22" s="220">
        <v>0</v>
      </c>
      <c r="E22" s="221">
        <v>0</v>
      </c>
      <c r="F22" s="221">
        <v>0</v>
      </c>
      <c r="G22" s="221">
        <v>0</v>
      </c>
      <c r="H22" s="217">
        <v>0</v>
      </c>
      <c r="I22" s="217">
        <v>0</v>
      </c>
      <c r="J22" s="222">
        <v>0</v>
      </c>
      <c r="K22" s="221">
        <v>0</v>
      </c>
      <c r="L22" s="221">
        <v>0</v>
      </c>
      <c r="M22" s="221">
        <v>0</v>
      </c>
      <c r="N22" s="221">
        <v>0</v>
      </c>
      <c r="O22" s="221">
        <v>0</v>
      </c>
      <c r="P22" s="221">
        <v>0</v>
      </c>
      <c r="Q22" s="221">
        <v>0</v>
      </c>
      <c r="R22" s="221">
        <v>0</v>
      </c>
      <c r="S22" s="221">
        <v>0</v>
      </c>
      <c r="T22" s="217">
        <v>0</v>
      </c>
      <c r="U22" s="218" t="s">
        <v>205</v>
      </c>
    </row>
    <row r="23" spans="1:21" ht="15.75" customHeight="1">
      <c r="A23" s="146" t="s">
        <v>101</v>
      </c>
      <c r="B23" s="147" t="s">
        <v>102</v>
      </c>
      <c r="C23" s="217">
        <v>2</v>
      </c>
      <c r="D23" s="220">
        <v>0</v>
      </c>
      <c r="E23" s="221">
        <v>2</v>
      </c>
      <c r="F23" s="221">
        <v>0</v>
      </c>
      <c r="G23" s="221">
        <v>0</v>
      </c>
      <c r="H23" s="217">
        <v>2</v>
      </c>
      <c r="I23" s="217">
        <v>2</v>
      </c>
      <c r="J23" s="222">
        <v>2</v>
      </c>
      <c r="K23" s="221">
        <v>2</v>
      </c>
      <c r="L23" s="221">
        <v>0</v>
      </c>
      <c r="M23" s="221">
        <v>0</v>
      </c>
      <c r="N23" s="221">
        <v>0</v>
      </c>
      <c r="O23" s="221">
        <v>0</v>
      </c>
      <c r="P23" s="221">
        <v>0</v>
      </c>
      <c r="Q23" s="221">
        <v>0</v>
      </c>
      <c r="R23" s="221">
        <v>0</v>
      </c>
      <c r="S23" s="221">
        <v>0</v>
      </c>
      <c r="T23" s="217">
        <v>0</v>
      </c>
      <c r="U23" s="218">
        <v>1</v>
      </c>
    </row>
    <row r="24" spans="1:21" ht="15.75" customHeight="1">
      <c r="A24" s="144" t="s">
        <v>1</v>
      </c>
      <c r="B24" s="145" t="s">
        <v>90</v>
      </c>
      <c r="C24" s="219">
        <v>748568197</v>
      </c>
      <c r="D24" s="219">
        <v>457027264</v>
      </c>
      <c r="E24" s="219">
        <v>291540933</v>
      </c>
      <c r="F24" s="219">
        <v>26786330</v>
      </c>
      <c r="G24" s="219">
        <v>0</v>
      </c>
      <c r="H24" s="219">
        <v>721781867</v>
      </c>
      <c r="I24" s="219">
        <v>269265849</v>
      </c>
      <c r="J24" s="223">
        <v>84968306</v>
      </c>
      <c r="K24" s="219">
        <v>65162062</v>
      </c>
      <c r="L24" s="219">
        <v>19806244</v>
      </c>
      <c r="M24" s="219">
        <v>0</v>
      </c>
      <c r="N24" s="219">
        <v>184086804</v>
      </c>
      <c r="O24" s="219">
        <v>210739</v>
      </c>
      <c r="P24" s="219">
        <v>0</v>
      </c>
      <c r="Q24" s="219">
        <v>316318099</v>
      </c>
      <c r="R24" s="219">
        <v>136175866</v>
      </c>
      <c r="S24" s="219">
        <v>22053</v>
      </c>
      <c r="T24" s="219">
        <v>636813561</v>
      </c>
      <c r="U24" s="218">
        <v>0.31555544943985825</v>
      </c>
    </row>
    <row r="25" spans="1:21" ht="15.75" customHeight="1">
      <c r="A25" s="48" t="s">
        <v>13</v>
      </c>
      <c r="B25" s="49" t="s">
        <v>31</v>
      </c>
      <c r="C25" s="217">
        <v>318921162</v>
      </c>
      <c r="D25" s="220">
        <v>124671559</v>
      </c>
      <c r="E25" s="221">
        <v>194249603</v>
      </c>
      <c r="F25" s="221">
        <v>3966029</v>
      </c>
      <c r="G25" s="221">
        <v>0</v>
      </c>
      <c r="H25" s="217">
        <v>314955133</v>
      </c>
      <c r="I25" s="217">
        <v>205401087</v>
      </c>
      <c r="J25" s="222">
        <v>63402080</v>
      </c>
      <c r="K25" s="221">
        <v>45925693</v>
      </c>
      <c r="L25" s="221">
        <v>17476387</v>
      </c>
      <c r="M25" s="221">
        <v>0</v>
      </c>
      <c r="N25" s="221">
        <v>141795468</v>
      </c>
      <c r="O25" s="221">
        <v>203539</v>
      </c>
      <c r="P25" s="221">
        <v>0</v>
      </c>
      <c r="Q25" s="221">
        <v>102813574</v>
      </c>
      <c r="R25" s="221">
        <v>6718419</v>
      </c>
      <c r="S25" s="221">
        <v>22053</v>
      </c>
      <c r="T25" s="217">
        <v>251553053</v>
      </c>
      <c r="U25" s="218">
        <v>0.30867451056868067</v>
      </c>
    </row>
    <row r="26" spans="1:21" ht="15.75" customHeight="1">
      <c r="A26" s="48" t="s">
        <v>14</v>
      </c>
      <c r="B26" s="111" t="s">
        <v>33</v>
      </c>
      <c r="C26" s="217">
        <v>403333476</v>
      </c>
      <c r="D26" s="220">
        <v>316107869</v>
      </c>
      <c r="E26" s="221">
        <v>87225607</v>
      </c>
      <c r="F26" s="221">
        <v>22073361</v>
      </c>
      <c r="G26" s="221">
        <v>0</v>
      </c>
      <c r="H26" s="217">
        <v>381260115</v>
      </c>
      <c r="I26" s="217">
        <v>52024592</v>
      </c>
      <c r="J26" s="222">
        <v>15136465</v>
      </c>
      <c r="K26" s="221">
        <v>13294841</v>
      </c>
      <c r="L26" s="221">
        <v>1841624</v>
      </c>
      <c r="M26" s="221">
        <v>0</v>
      </c>
      <c r="N26" s="221">
        <v>36888127</v>
      </c>
      <c r="O26" s="221">
        <v>0</v>
      </c>
      <c r="P26" s="221">
        <v>0</v>
      </c>
      <c r="Q26" s="221">
        <v>199839078</v>
      </c>
      <c r="R26" s="221">
        <v>129396445</v>
      </c>
      <c r="S26" s="221">
        <v>0</v>
      </c>
      <c r="T26" s="217">
        <v>366123650</v>
      </c>
      <c r="U26" s="218">
        <v>0.2909482692339038</v>
      </c>
    </row>
    <row r="27" spans="1:21" ht="15.75" customHeight="1">
      <c r="A27" s="48" t="s">
        <v>19</v>
      </c>
      <c r="B27" s="112" t="s">
        <v>141</v>
      </c>
      <c r="C27" s="217">
        <v>1038049</v>
      </c>
      <c r="D27" s="220">
        <v>1038049</v>
      </c>
      <c r="E27" s="221">
        <v>0</v>
      </c>
      <c r="F27" s="221">
        <v>0</v>
      </c>
      <c r="G27" s="221">
        <v>0</v>
      </c>
      <c r="H27" s="217">
        <v>1038049</v>
      </c>
      <c r="I27" s="217">
        <v>1038049</v>
      </c>
      <c r="J27" s="222">
        <v>0</v>
      </c>
      <c r="K27" s="221">
        <v>0</v>
      </c>
      <c r="L27" s="221">
        <v>0</v>
      </c>
      <c r="M27" s="221">
        <v>0</v>
      </c>
      <c r="N27" s="221">
        <v>1038049</v>
      </c>
      <c r="O27" s="221">
        <v>0</v>
      </c>
      <c r="P27" s="221">
        <v>0</v>
      </c>
      <c r="Q27" s="221">
        <v>0</v>
      </c>
      <c r="R27" s="221">
        <v>0</v>
      </c>
      <c r="S27" s="221">
        <v>0</v>
      </c>
      <c r="T27" s="217">
        <v>1038049</v>
      </c>
      <c r="U27" s="218">
        <v>0</v>
      </c>
    </row>
    <row r="28" spans="1:21" ht="15.75" customHeight="1">
      <c r="A28" s="48" t="s">
        <v>22</v>
      </c>
      <c r="B28" s="49" t="s">
        <v>145</v>
      </c>
      <c r="C28" s="217">
        <v>1000</v>
      </c>
      <c r="D28" s="220">
        <v>0</v>
      </c>
      <c r="E28" s="221">
        <v>1000</v>
      </c>
      <c r="F28" s="221">
        <v>0</v>
      </c>
      <c r="G28" s="221">
        <v>0</v>
      </c>
      <c r="H28" s="217">
        <v>1000</v>
      </c>
      <c r="I28" s="217">
        <v>1000</v>
      </c>
      <c r="J28" s="222">
        <v>1000</v>
      </c>
      <c r="K28" s="221">
        <v>1000</v>
      </c>
      <c r="L28" s="221">
        <v>0</v>
      </c>
      <c r="M28" s="221">
        <v>0</v>
      </c>
      <c r="N28" s="221">
        <v>0</v>
      </c>
      <c r="O28" s="221">
        <v>0</v>
      </c>
      <c r="P28" s="221">
        <v>0</v>
      </c>
      <c r="Q28" s="221">
        <v>0</v>
      </c>
      <c r="R28" s="221">
        <v>0</v>
      </c>
      <c r="S28" s="221">
        <v>0</v>
      </c>
      <c r="T28" s="217">
        <v>0</v>
      </c>
      <c r="U28" s="218">
        <v>1</v>
      </c>
    </row>
    <row r="29" spans="1:21" ht="15.75" customHeight="1">
      <c r="A29" s="48" t="s">
        <v>23</v>
      </c>
      <c r="B29" s="52" t="s">
        <v>144</v>
      </c>
      <c r="C29" s="217">
        <v>0</v>
      </c>
      <c r="D29" s="220">
        <v>0</v>
      </c>
      <c r="E29" s="221">
        <v>0</v>
      </c>
      <c r="F29" s="221">
        <v>0</v>
      </c>
      <c r="G29" s="221">
        <v>0</v>
      </c>
      <c r="H29" s="217">
        <v>0</v>
      </c>
      <c r="I29" s="217">
        <v>0</v>
      </c>
      <c r="J29" s="222">
        <v>0</v>
      </c>
      <c r="K29" s="221">
        <v>0</v>
      </c>
      <c r="L29" s="221">
        <v>0</v>
      </c>
      <c r="M29" s="221">
        <v>0</v>
      </c>
      <c r="N29" s="221">
        <v>0</v>
      </c>
      <c r="O29" s="221">
        <v>0</v>
      </c>
      <c r="P29" s="221">
        <v>0</v>
      </c>
      <c r="Q29" s="221">
        <v>0</v>
      </c>
      <c r="R29" s="221">
        <v>0</v>
      </c>
      <c r="S29" s="221">
        <v>0</v>
      </c>
      <c r="T29" s="217">
        <v>0</v>
      </c>
      <c r="U29" s="218" t="s">
        <v>205</v>
      </c>
    </row>
    <row r="30" spans="1:21" ht="15.75" customHeight="1">
      <c r="A30" s="48" t="s">
        <v>24</v>
      </c>
      <c r="B30" s="49" t="s">
        <v>128</v>
      </c>
      <c r="C30" s="217">
        <v>5650815</v>
      </c>
      <c r="D30" s="220">
        <v>3005797</v>
      </c>
      <c r="E30" s="221">
        <v>2645018</v>
      </c>
      <c r="F30" s="221">
        <v>11500</v>
      </c>
      <c r="G30" s="221">
        <v>0</v>
      </c>
      <c r="H30" s="217">
        <v>5639315</v>
      </c>
      <c r="I30" s="217">
        <v>1830027</v>
      </c>
      <c r="J30" s="222">
        <v>1160610</v>
      </c>
      <c r="K30" s="221">
        <v>1160610</v>
      </c>
      <c r="L30" s="221">
        <v>0</v>
      </c>
      <c r="M30" s="221">
        <v>0</v>
      </c>
      <c r="N30" s="221">
        <v>662217</v>
      </c>
      <c r="O30" s="221">
        <v>7200</v>
      </c>
      <c r="P30" s="221">
        <v>0</v>
      </c>
      <c r="Q30" s="221">
        <v>3809288</v>
      </c>
      <c r="R30" s="221">
        <v>0</v>
      </c>
      <c r="S30" s="221">
        <v>0</v>
      </c>
      <c r="T30" s="217">
        <v>4478705</v>
      </c>
      <c r="U30" s="218">
        <v>0.6342037576494773</v>
      </c>
    </row>
    <row r="31" spans="1:21" ht="15.75" customHeight="1">
      <c r="A31" s="48" t="s">
        <v>25</v>
      </c>
      <c r="B31" s="49" t="s">
        <v>129</v>
      </c>
      <c r="C31" s="217">
        <v>33565</v>
      </c>
      <c r="D31" s="220">
        <v>0</v>
      </c>
      <c r="E31" s="221">
        <v>33565</v>
      </c>
      <c r="F31" s="221">
        <v>0</v>
      </c>
      <c r="G31" s="221">
        <v>0</v>
      </c>
      <c r="H31" s="217">
        <v>33565</v>
      </c>
      <c r="I31" s="217">
        <v>33565</v>
      </c>
      <c r="J31" s="222">
        <v>33565</v>
      </c>
      <c r="K31" s="221">
        <v>33565</v>
      </c>
      <c r="L31" s="221">
        <v>0</v>
      </c>
      <c r="M31" s="221">
        <v>0</v>
      </c>
      <c r="N31" s="221">
        <v>0</v>
      </c>
      <c r="O31" s="221">
        <v>0</v>
      </c>
      <c r="P31" s="221">
        <v>0</v>
      </c>
      <c r="Q31" s="221">
        <v>0</v>
      </c>
      <c r="R31" s="221">
        <v>0</v>
      </c>
      <c r="S31" s="221">
        <v>0</v>
      </c>
      <c r="T31" s="217">
        <v>0</v>
      </c>
      <c r="U31" s="218">
        <v>1</v>
      </c>
    </row>
    <row r="32" spans="1:21" ht="15.75" customHeight="1">
      <c r="A32" s="48" t="s">
        <v>26</v>
      </c>
      <c r="B32" s="49" t="s">
        <v>32</v>
      </c>
      <c r="C32" s="217">
        <v>9242718</v>
      </c>
      <c r="D32" s="220">
        <v>1929996</v>
      </c>
      <c r="E32" s="221">
        <v>7312722</v>
      </c>
      <c r="F32" s="221">
        <v>692800</v>
      </c>
      <c r="G32" s="221">
        <v>0</v>
      </c>
      <c r="H32" s="217">
        <v>8549918</v>
      </c>
      <c r="I32" s="217">
        <v>7253548</v>
      </c>
      <c r="J32" s="222">
        <v>3581383</v>
      </c>
      <c r="K32" s="221">
        <v>3093150</v>
      </c>
      <c r="L32" s="221">
        <v>488233</v>
      </c>
      <c r="M32" s="221">
        <v>0</v>
      </c>
      <c r="N32" s="221">
        <v>3672165</v>
      </c>
      <c r="O32" s="221">
        <v>0</v>
      </c>
      <c r="P32" s="221">
        <v>0</v>
      </c>
      <c r="Q32" s="221">
        <v>1235368</v>
      </c>
      <c r="R32" s="221">
        <v>61002</v>
      </c>
      <c r="S32" s="221">
        <v>0</v>
      </c>
      <c r="T32" s="217">
        <v>4968535</v>
      </c>
      <c r="U32" s="218">
        <v>0.49374223483459406</v>
      </c>
    </row>
    <row r="33" spans="1:21" ht="15.75" customHeight="1">
      <c r="A33" s="48" t="s">
        <v>27</v>
      </c>
      <c r="B33" s="49" t="s">
        <v>34</v>
      </c>
      <c r="C33" s="217">
        <v>0</v>
      </c>
      <c r="D33" s="220">
        <v>0</v>
      </c>
      <c r="E33" s="221">
        <v>0</v>
      </c>
      <c r="F33" s="221">
        <v>0</v>
      </c>
      <c r="G33" s="221">
        <v>0</v>
      </c>
      <c r="H33" s="217">
        <v>0</v>
      </c>
      <c r="I33" s="217">
        <v>0</v>
      </c>
      <c r="J33" s="222">
        <v>0</v>
      </c>
      <c r="K33" s="221">
        <v>0</v>
      </c>
      <c r="L33" s="221">
        <v>0</v>
      </c>
      <c r="M33" s="221">
        <v>0</v>
      </c>
      <c r="N33" s="221">
        <v>0</v>
      </c>
      <c r="O33" s="221">
        <v>0</v>
      </c>
      <c r="P33" s="221">
        <v>0</v>
      </c>
      <c r="Q33" s="221">
        <v>0</v>
      </c>
      <c r="R33" s="221">
        <v>0</v>
      </c>
      <c r="S33" s="221">
        <v>0</v>
      </c>
      <c r="T33" s="217">
        <v>0</v>
      </c>
      <c r="U33" s="218" t="s">
        <v>205</v>
      </c>
    </row>
    <row r="34" spans="1:21" ht="15.75" customHeight="1">
      <c r="A34" s="48" t="s">
        <v>29</v>
      </c>
      <c r="B34" s="49" t="s">
        <v>35</v>
      </c>
      <c r="C34" s="217">
        <v>0</v>
      </c>
      <c r="D34" s="220">
        <v>0</v>
      </c>
      <c r="E34" s="221">
        <v>0</v>
      </c>
      <c r="F34" s="221">
        <v>0</v>
      </c>
      <c r="G34" s="221">
        <v>0</v>
      </c>
      <c r="H34" s="217">
        <v>0</v>
      </c>
      <c r="I34" s="217">
        <v>0</v>
      </c>
      <c r="J34" s="222">
        <v>0</v>
      </c>
      <c r="K34" s="221">
        <v>0</v>
      </c>
      <c r="L34" s="221">
        <v>0</v>
      </c>
      <c r="M34" s="221">
        <v>0</v>
      </c>
      <c r="N34" s="221">
        <v>0</v>
      </c>
      <c r="O34" s="221">
        <v>0</v>
      </c>
      <c r="P34" s="221">
        <v>0</v>
      </c>
      <c r="Q34" s="221">
        <v>0</v>
      </c>
      <c r="R34" s="221">
        <v>0</v>
      </c>
      <c r="S34" s="221">
        <v>0</v>
      </c>
      <c r="T34" s="217">
        <v>0</v>
      </c>
      <c r="U34" s="218" t="s">
        <v>205</v>
      </c>
    </row>
    <row r="35" spans="1:21" ht="15.75" customHeight="1">
      <c r="A35" s="48" t="s">
        <v>30</v>
      </c>
      <c r="B35" s="49" t="s">
        <v>143</v>
      </c>
      <c r="C35" s="217">
        <v>10347412</v>
      </c>
      <c r="D35" s="220">
        <v>10273994</v>
      </c>
      <c r="E35" s="221">
        <v>73418</v>
      </c>
      <c r="F35" s="221">
        <v>42640</v>
      </c>
      <c r="G35" s="221">
        <v>0</v>
      </c>
      <c r="H35" s="217">
        <v>10304772</v>
      </c>
      <c r="I35" s="217">
        <v>1683981</v>
      </c>
      <c r="J35" s="222">
        <v>1653203</v>
      </c>
      <c r="K35" s="221">
        <v>1653203</v>
      </c>
      <c r="L35" s="221">
        <v>0</v>
      </c>
      <c r="M35" s="221">
        <v>0</v>
      </c>
      <c r="N35" s="221">
        <v>30778</v>
      </c>
      <c r="O35" s="221">
        <v>0</v>
      </c>
      <c r="P35" s="221">
        <v>0</v>
      </c>
      <c r="Q35" s="221">
        <v>8620791</v>
      </c>
      <c r="R35" s="221">
        <v>0</v>
      </c>
      <c r="S35" s="221">
        <v>0</v>
      </c>
      <c r="T35" s="217">
        <v>8651569</v>
      </c>
      <c r="U35" s="218">
        <v>0.9817230716973647</v>
      </c>
    </row>
    <row r="36" spans="1:21" ht="15.75" customHeight="1">
      <c r="A36" s="48" t="s">
        <v>104</v>
      </c>
      <c r="B36" s="49" t="s">
        <v>142</v>
      </c>
      <c r="C36" s="217">
        <v>0</v>
      </c>
      <c r="D36" s="220">
        <v>0</v>
      </c>
      <c r="E36" s="221">
        <v>0</v>
      </c>
      <c r="F36" s="221">
        <v>0</v>
      </c>
      <c r="G36" s="221">
        <v>0</v>
      </c>
      <c r="H36" s="217">
        <v>0</v>
      </c>
      <c r="I36" s="217">
        <v>0</v>
      </c>
      <c r="J36" s="222">
        <v>0</v>
      </c>
      <c r="K36" s="221">
        <v>0</v>
      </c>
      <c r="L36" s="221">
        <v>0</v>
      </c>
      <c r="M36" s="221">
        <v>0</v>
      </c>
      <c r="N36" s="221">
        <v>0</v>
      </c>
      <c r="O36" s="221">
        <v>0</v>
      </c>
      <c r="P36" s="221">
        <v>0</v>
      </c>
      <c r="Q36" s="221">
        <v>0</v>
      </c>
      <c r="R36" s="221">
        <v>0</v>
      </c>
      <c r="S36" s="221">
        <v>0</v>
      </c>
      <c r="T36" s="217">
        <v>0</v>
      </c>
      <c r="U36" s="218" t="s">
        <v>205</v>
      </c>
    </row>
    <row r="37" spans="1:21" ht="15.75" customHeight="1">
      <c r="A37" s="48" t="s">
        <v>101</v>
      </c>
      <c r="B37" s="49" t="s">
        <v>102</v>
      </c>
      <c r="C37" s="217">
        <v>0</v>
      </c>
      <c r="D37" s="220">
        <v>0</v>
      </c>
      <c r="E37" s="221">
        <v>0</v>
      </c>
      <c r="F37" s="221">
        <v>0</v>
      </c>
      <c r="G37" s="221">
        <v>0</v>
      </c>
      <c r="H37" s="217">
        <v>0</v>
      </c>
      <c r="I37" s="217">
        <v>0</v>
      </c>
      <c r="J37" s="222">
        <v>0</v>
      </c>
      <c r="K37" s="221">
        <v>0</v>
      </c>
      <c r="L37" s="221">
        <v>0</v>
      </c>
      <c r="M37" s="221">
        <v>0</v>
      </c>
      <c r="N37" s="221">
        <v>0</v>
      </c>
      <c r="O37" s="221">
        <v>0</v>
      </c>
      <c r="P37" s="221">
        <v>0</v>
      </c>
      <c r="Q37" s="221">
        <v>0</v>
      </c>
      <c r="R37" s="221">
        <v>0</v>
      </c>
      <c r="S37" s="221">
        <v>0</v>
      </c>
      <c r="T37" s="217">
        <v>0</v>
      </c>
      <c r="U37" s="218" t="s">
        <v>205</v>
      </c>
    </row>
    <row r="38" spans="1:21" s="186" customFormat="1" ht="20.25" customHeight="1">
      <c r="A38" s="274" t="str">
        <f>TT!C7</f>
        <v>Quảng Trị, ngày 30 tháng 9 năm 2023</v>
      </c>
      <c r="B38" s="275"/>
      <c r="C38" s="275"/>
      <c r="D38" s="275"/>
      <c r="E38" s="275"/>
      <c r="F38" s="184"/>
      <c r="G38" s="184"/>
      <c r="H38" s="184"/>
      <c r="I38" s="185"/>
      <c r="J38" s="185"/>
      <c r="K38" s="185"/>
      <c r="L38" s="185"/>
      <c r="M38" s="185"/>
      <c r="N38" s="276" t="str">
        <f>TT!C4</f>
        <v>Quảng Trị, ngày 30 tháng 9 năm 2023</v>
      </c>
      <c r="O38" s="277"/>
      <c r="P38" s="277"/>
      <c r="Q38" s="277"/>
      <c r="R38" s="277"/>
      <c r="S38" s="277"/>
      <c r="T38" s="277"/>
      <c r="U38" s="277"/>
    </row>
    <row r="39" spans="1:21" ht="36.75" customHeight="1">
      <c r="A39" s="278" t="s">
        <v>174</v>
      </c>
      <c r="B39" s="279"/>
      <c r="C39" s="279"/>
      <c r="D39" s="279"/>
      <c r="E39" s="279"/>
      <c r="F39" s="167"/>
      <c r="G39" s="167"/>
      <c r="H39" s="167"/>
      <c r="I39" s="110"/>
      <c r="J39" s="110"/>
      <c r="K39" s="110"/>
      <c r="L39" s="110"/>
      <c r="M39" s="110"/>
      <c r="N39" s="280" t="str">
        <f>TT!C5</f>
        <v>KT.CỤC TRƯỞNG
PHÓ CỤC TRƯỞNG</v>
      </c>
      <c r="O39" s="280"/>
      <c r="P39" s="280"/>
      <c r="Q39" s="280"/>
      <c r="R39" s="280"/>
      <c r="S39" s="280"/>
      <c r="T39" s="280"/>
      <c r="U39" s="280"/>
    </row>
    <row r="40" spans="1:21" ht="80.25" customHeight="1">
      <c r="A40" s="168"/>
      <c r="B40" s="168"/>
      <c r="C40" s="168"/>
      <c r="D40" s="168"/>
      <c r="E40" s="168"/>
      <c r="F40" s="104"/>
      <c r="G40" s="104"/>
      <c r="H40" s="104"/>
      <c r="I40" s="110"/>
      <c r="J40" s="110"/>
      <c r="K40" s="110"/>
      <c r="L40" s="110"/>
      <c r="M40" s="110"/>
      <c r="N40" s="110"/>
      <c r="O40" s="110"/>
      <c r="P40" s="104"/>
      <c r="Q40" s="169"/>
      <c r="R40" s="104"/>
      <c r="S40" s="110"/>
      <c r="T40" s="106"/>
      <c r="U40" s="106"/>
    </row>
    <row r="41" spans="1:21" ht="15.75" customHeight="1">
      <c r="A41" s="281" t="str">
        <f>TT!C6</f>
        <v>Nguyễn Cẩm Giang</v>
      </c>
      <c r="B41" s="281"/>
      <c r="C41" s="281"/>
      <c r="D41" s="281"/>
      <c r="E41" s="281"/>
      <c r="F41" s="170" t="s">
        <v>2</v>
      </c>
      <c r="G41" s="170"/>
      <c r="H41" s="170"/>
      <c r="I41" s="170"/>
      <c r="J41" s="170"/>
      <c r="K41" s="170"/>
      <c r="L41" s="170"/>
      <c r="M41" s="170"/>
      <c r="N41" s="282" t="s">
        <v>218</v>
      </c>
      <c r="O41" s="282"/>
      <c r="P41" s="282"/>
      <c r="Q41" s="282"/>
      <c r="R41" s="282"/>
      <c r="S41" s="282"/>
      <c r="T41" s="282"/>
      <c r="U41" s="282"/>
    </row>
    <row r="42" spans="1:21" ht="15.75">
      <c r="A42" s="28"/>
      <c r="B42" s="28"/>
      <c r="C42" s="28"/>
      <c r="D42" s="28"/>
      <c r="E42" s="28"/>
      <c r="F42" s="28"/>
      <c r="G42" s="28"/>
      <c r="H42" s="28"/>
      <c r="I42" s="28"/>
      <c r="J42" s="28"/>
      <c r="K42" s="28"/>
      <c r="L42" s="28"/>
      <c r="M42" s="29"/>
      <c r="N42" s="29"/>
      <c r="O42" s="29"/>
      <c r="P42" s="29"/>
      <c r="Q42" s="29"/>
      <c r="R42" s="29"/>
      <c r="S42" s="29"/>
      <c r="T42" s="29"/>
      <c r="U42" s="29"/>
    </row>
  </sheetData>
  <sheetProtection/>
  <mergeCells count="34">
    <mergeCell ref="A8:B8"/>
    <mergeCell ref="A9:B9"/>
    <mergeCell ref="H3:H7"/>
    <mergeCell ref="C3:C7"/>
    <mergeCell ref="J4:P4"/>
    <mergeCell ref="A3:A7"/>
    <mergeCell ref="S4:S7"/>
    <mergeCell ref="J5:J7"/>
    <mergeCell ref="K5:M6"/>
    <mergeCell ref="N5:N7"/>
    <mergeCell ref="O5:O7"/>
    <mergeCell ref="P5:P7"/>
    <mergeCell ref="P1:U1"/>
    <mergeCell ref="Q4:Q7"/>
    <mergeCell ref="R4:R7"/>
    <mergeCell ref="E1:O1"/>
    <mergeCell ref="A1:D1"/>
    <mergeCell ref="D3:E3"/>
    <mergeCell ref="F3:F7"/>
    <mergeCell ref="G3:G7"/>
    <mergeCell ref="P2:U2"/>
    <mergeCell ref="B3:B7"/>
    <mergeCell ref="T3:T7"/>
    <mergeCell ref="U3:U7"/>
    <mergeCell ref="D4:D7"/>
    <mergeCell ref="E4:E7"/>
    <mergeCell ref="I4:I7"/>
    <mergeCell ref="I3:S3"/>
    <mergeCell ref="A38:E38"/>
    <mergeCell ref="N38:U38"/>
    <mergeCell ref="A39:E39"/>
    <mergeCell ref="N39:U39"/>
    <mergeCell ref="A41:E41"/>
    <mergeCell ref="N41:U41"/>
  </mergeCells>
  <printOptions/>
  <pageMargins left="0.393700787401575" right="0.393700787401575" top="0.393700787401575" bottom="0.393700787401575" header="0.31496062992126" footer="0.31496062992126"/>
  <pageSetup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286" t="s">
        <v>151</v>
      </c>
      <c r="B1" s="286"/>
      <c r="C1" s="286"/>
      <c r="D1" s="286"/>
      <c r="E1" s="330" t="s">
        <v>121</v>
      </c>
      <c r="F1" s="330"/>
      <c r="G1" s="330"/>
      <c r="H1" s="330"/>
      <c r="I1" s="330"/>
      <c r="J1" s="330"/>
      <c r="K1" s="330"/>
      <c r="L1" s="330"/>
      <c r="M1" s="330"/>
      <c r="N1" s="330"/>
      <c r="O1" s="330"/>
      <c r="P1" s="330"/>
      <c r="Q1" s="331" t="s">
        <v>150</v>
      </c>
      <c r="R1" s="332"/>
      <c r="S1" s="332"/>
      <c r="T1" s="332"/>
      <c r="U1" s="332"/>
      <c r="V1" s="332"/>
    </row>
    <row r="2" spans="1:22" ht="15.75" customHeight="1">
      <c r="A2" s="25"/>
      <c r="B2" s="27"/>
      <c r="C2" s="27"/>
      <c r="D2" s="27"/>
      <c r="E2" s="6"/>
      <c r="F2" s="6"/>
      <c r="G2" s="6"/>
      <c r="H2" s="37"/>
      <c r="I2" s="39">
        <f>COUNTBLANK(E9:V37)</f>
        <v>522</v>
      </c>
      <c r="J2" s="39">
        <f>COUNTA(E9:V37)</f>
        <v>0</v>
      </c>
      <c r="K2" s="39">
        <f>I2+J2</f>
        <v>522</v>
      </c>
      <c r="L2" s="41"/>
      <c r="M2" s="26"/>
      <c r="N2" s="26"/>
      <c r="O2" s="26"/>
      <c r="P2" s="26"/>
      <c r="Q2" s="338" t="s">
        <v>122</v>
      </c>
      <c r="R2" s="338"/>
      <c r="S2" s="338"/>
      <c r="T2" s="338"/>
      <c r="U2" s="338"/>
      <c r="V2" s="338"/>
    </row>
    <row r="3" spans="1:22" s="11" customFormat="1" ht="15.75" customHeight="1">
      <c r="A3" s="321" t="s">
        <v>21</v>
      </c>
      <c r="B3" s="322"/>
      <c r="C3" s="327" t="s">
        <v>132</v>
      </c>
      <c r="D3" s="313" t="s">
        <v>134</v>
      </c>
      <c r="E3" s="316" t="s">
        <v>4</v>
      </c>
      <c r="F3" s="317"/>
      <c r="G3" s="307" t="s">
        <v>36</v>
      </c>
      <c r="H3" s="318" t="s">
        <v>82</v>
      </c>
      <c r="I3" s="335" t="s">
        <v>37</v>
      </c>
      <c r="J3" s="336"/>
      <c r="K3" s="336"/>
      <c r="L3" s="336"/>
      <c r="M3" s="336"/>
      <c r="N3" s="336"/>
      <c r="O3" s="336"/>
      <c r="P3" s="336"/>
      <c r="Q3" s="336"/>
      <c r="R3" s="336"/>
      <c r="S3" s="336"/>
      <c r="T3" s="337"/>
      <c r="U3" s="307" t="s">
        <v>103</v>
      </c>
      <c r="V3" s="334" t="s">
        <v>108</v>
      </c>
    </row>
    <row r="4" spans="1:22" s="12" customFormat="1" ht="15.75" customHeight="1">
      <c r="A4" s="323"/>
      <c r="B4" s="324"/>
      <c r="C4" s="328"/>
      <c r="D4" s="314"/>
      <c r="E4" s="313" t="s">
        <v>137</v>
      </c>
      <c r="F4" s="313" t="s">
        <v>62</v>
      </c>
      <c r="G4" s="308"/>
      <c r="H4" s="319"/>
      <c r="I4" s="310" t="s">
        <v>37</v>
      </c>
      <c r="J4" s="316" t="s">
        <v>38</v>
      </c>
      <c r="K4" s="333"/>
      <c r="L4" s="333"/>
      <c r="M4" s="333"/>
      <c r="N4" s="333"/>
      <c r="O4" s="333"/>
      <c r="P4" s="333"/>
      <c r="Q4" s="317"/>
      <c r="R4" s="318" t="s">
        <v>139</v>
      </c>
      <c r="S4" s="310" t="s">
        <v>148</v>
      </c>
      <c r="T4" s="318" t="s">
        <v>81</v>
      </c>
      <c r="U4" s="308"/>
      <c r="V4" s="334"/>
    </row>
    <row r="5" spans="1:22" s="11" customFormat="1" ht="15.75" customHeight="1">
      <c r="A5" s="323"/>
      <c r="B5" s="324"/>
      <c r="C5" s="328"/>
      <c r="D5" s="314"/>
      <c r="E5" s="314"/>
      <c r="F5" s="314"/>
      <c r="G5" s="308"/>
      <c r="H5" s="319"/>
      <c r="I5" s="311"/>
      <c r="J5" s="310" t="s">
        <v>61</v>
      </c>
      <c r="K5" s="316" t="s">
        <v>75</v>
      </c>
      <c r="L5" s="333"/>
      <c r="M5" s="333"/>
      <c r="N5" s="333"/>
      <c r="O5" s="333"/>
      <c r="P5" s="333"/>
      <c r="Q5" s="317"/>
      <c r="R5" s="319"/>
      <c r="S5" s="311"/>
      <c r="T5" s="319"/>
      <c r="U5" s="308"/>
      <c r="V5" s="334"/>
    </row>
    <row r="6" spans="1:22" s="11" customFormat="1" ht="15.75" customHeight="1">
      <c r="A6" s="323"/>
      <c r="B6" s="324"/>
      <c r="C6" s="328"/>
      <c r="D6" s="314"/>
      <c r="E6" s="314"/>
      <c r="F6" s="314"/>
      <c r="G6" s="308"/>
      <c r="H6" s="319"/>
      <c r="I6" s="311"/>
      <c r="J6" s="311"/>
      <c r="K6" s="310" t="s">
        <v>96</v>
      </c>
      <c r="L6" s="316" t="s">
        <v>75</v>
      </c>
      <c r="M6" s="333"/>
      <c r="N6" s="317"/>
      <c r="O6" s="310" t="s">
        <v>42</v>
      </c>
      <c r="P6" s="310" t="s">
        <v>147</v>
      </c>
      <c r="Q6" s="310" t="s">
        <v>46</v>
      </c>
      <c r="R6" s="319"/>
      <c r="S6" s="311"/>
      <c r="T6" s="319"/>
      <c r="U6" s="308"/>
      <c r="V6" s="334"/>
    </row>
    <row r="7" spans="1:22" s="11" customFormat="1" ht="44.25" customHeight="1">
      <c r="A7" s="325"/>
      <c r="B7" s="326"/>
      <c r="C7" s="329"/>
      <c r="D7" s="315"/>
      <c r="E7" s="315"/>
      <c r="F7" s="315"/>
      <c r="G7" s="309"/>
      <c r="H7" s="320"/>
      <c r="I7" s="312"/>
      <c r="J7" s="312"/>
      <c r="K7" s="312"/>
      <c r="L7" s="44" t="s">
        <v>39</v>
      </c>
      <c r="M7" s="44" t="s">
        <v>40</v>
      </c>
      <c r="N7" s="44" t="s">
        <v>53</v>
      </c>
      <c r="O7" s="312"/>
      <c r="P7" s="312"/>
      <c r="Q7" s="312"/>
      <c r="R7" s="320"/>
      <c r="S7" s="312"/>
      <c r="T7" s="320"/>
      <c r="U7" s="309"/>
      <c r="V7" s="334"/>
    </row>
    <row r="8" spans="1:22" ht="14.25" customHeight="1">
      <c r="A8" s="316" t="s">
        <v>3</v>
      </c>
      <c r="B8" s="317"/>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316" t="s">
        <v>10</v>
      </c>
      <c r="B9" s="317"/>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ht="15.7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ht="15.7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303" t="s">
        <v>119</v>
      </c>
      <c r="B38" s="303"/>
      <c r="C38" s="303"/>
      <c r="D38" s="303"/>
      <c r="E38" s="303"/>
      <c r="F38" s="303"/>
      <c r="G38" s="303"/>
      <c r="H38" s="303"/>
      <c r="I38" s="7"/>
      <c r="J38" s="7"/>
      <c r="K38" s="7"/>
      <c r="L38" s="7"/>
      <c r="M38" s="7"/>
      <c r="O38" s="305" t="s">
        <v>127</v>
      </c>
      <c r="P38" s="305"/>
      <c r="Q38" s="305"/>
      <c r="R38" s="305"/>
      <c r="S38" s="305"/>
      <c r="T38" s="305"/>
      <c r="U38" s="305"/>
      <c r="V38" s="305"/>
    </row>
    <row r="39" spans="1:22" ht="15.75">
      <c r="A39" s="304"/>
      <c r="B39" s="304"/>
      <c r="C39" s="304"/>
      <c r="D39" s="304"/>
      <c r="E39" s="304"/>
      <c r="F39" s="304"/>
      <c r="G39" s="304"/>
      <c r="H39" s="304"/>
      <c r="O39" s="306"/>
      <c r="P39" s="306"/>
      <c r="Q39" s="306"/>
      <c r="R39" s="306"/>
      <c r="S39" s="306"/>
      <c r="T39" s="306"/>
      <c r="U39" s="306"/>
      <c r="V39" s="306"/>
    </row>
  </sheetData>
  <sheetProtection/>
  <mergeCells count="31">
    <mergeCell ref="E1:P1"/>
    <mergeCell ref="A1:D1"/>
    <mergeCell ref="D3:D7"/>
    <mergeCell ref="Q1:V1"/>
    <mergeCell ref="E3:F3"/>
    <mergeCell ref="J4:Q4"/>
    <mergeCell ref="E4:E7"/>
    <mergeCell ref="V3:V7"/>
    <mergeCell ref="G3:G7"/>
    <mergeCell ref="Q6:Q7"/>
    <mergeCell ref="I4:I7"/>
    <mergeCell ref="I3:T3"/>
    <mergeCell ref="L6:N6"/>
    <mergeCell ref="K5:Q5"/>
    <mergeCell ref="Q2:V2"/>
    <mergeCell ref="H3:H7"/>
    <mergeCell ref="A38:H39"/>
    <mergeCell ref="O38:V39"/>
    <mergeCell ref="U3:U7"/>
    <mergeCell ref="J5:J7"/>
    <mergeCell ref="F4:F7"/>
    <mergeCell ref="A9:B9"/>
    <mergeCell ref="P6:P7"/>
    <mergeCell ref="T4:T7"/>
    <mergeCell ref="O6:O7"/>
    <mergeCell ref="S4:S7"/>
    <mergeCell ref="R4:R7"/>
    <mergeCell ref="A3:B7"/>
    <mergeCell ref="K6:K7"/>
    <mergeCell ref="A8:B8"/>
    <mergeCell ref="C3:C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E37"/>
  <sheetViews>
    <sheetView view="pageBreakPreview" zoomScale="85" zoomScaleNormal="90" zoomScaleSheetLayoutView="85" zoomScalePageLayoutView="0" workbookViewId="0" topLeftCell="A1">
      <selection activeCell="H11" sqref="H11"/>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customWidth="1"/>
    <col min="6" max="16384" width="9.00390625" style="3" customWidth="1"/>
  </cols>
  <sheetData>
    <row r="1" spans="1:4" s="9" customFormat="1" ht="50.25" customHeight="1">
      <c r="A1" s="339" t="s">
        <v>100</v>
      </c>
      <c r="B1" s="340"/>
      <c r="C1" s="340"/>
      <c r="D1" s="340"/>
    </row>
    <row r="2" spans="1:4" s="10" customFormat="1" ht="39.75" customHeight="1">
      <c r="A2" s="341" t="s">
        <v>20</v>
      </c>
      <c r="B2" s="342"/>
      <c r="C2" s="149" t="s">
        <v>88</v>
      </c>
      <c r="D2" s="149" t="s">
        <v>91</v>
      </c>
    </row>
    <row r="3" spans="1:4" ht="21" customHeight="1">
      <c r="A3" s="21" t="s">
        <v>13</v>
      </c>
      <c r="B3" s="22" t="s">
        <v>87</v>
      </c>
      <c r="C3" s="165">
        <v>158972</v>
      </c>
      <c r="D3" s="165">
        <v>19806244</v>
      </c>
    </row>
    <row r="4" spans="1:4" s="2" customFormat="1" ht="21" customHeight="1">
      <c r="A4" s="20" t="s">
        <v>15</v>
      </c>
      <c r="B4" s="23" t="s">
        <v>190</v>
      </c>
      <c r="C4" s="163">
        <v>24000</v>
      </c>
      <c r="D4" s="163">
        <v>142233</v>
      </c>
    </row>
    <row r="5" spans="1:4" s="2" customFormat="1" ht="21" customHeight="1">
      <c r="A5" s="20" t="s">
        <v>16</v>
      </c>
      <c r="B5" s="23" t="s">
        <v>191</v>
      </c>
      <c r="C5" s="163">
        <v>0</v>
      </c>
      <c r="D5" s="163">
        <v>0</v>
      </c>
    </row>
    <row r="6" spans="1:4" s="2" customFormat="1" ht="21" customHeight="1">
      <c r="A6" s="20" t="s">
        <v>41</v>
      </c>
      <c r="B6" s="23" t="s">
        <v>192</v>
      </c>
      <c r="C6" s="164">
        <v>0</v>
      </c>
      <c r="D6" s="163">
        <v>15664011</v>
      </c>
    </row>
    <row r="7" spans="1:4" s="16" customFormat="1" ht="21" customHeight="1">
      <c r="A7" s="20" t="s">
        <v>43</v>
      </c>
      <c r="B7" s="23" t="s">
        <v>193</v>
      </c>
      <c r="C7" s="163">
        <v>112001</v>
      </c>
      <c r="D7" s="163">
        <v>4000000</v>
      </c>
    </row>
    <row r="8" spans="1:4" s="2" customFormat="1" ht="21" customHeight="1">
      <c r="A8" s="20" t="s">
        <v>44</v>
      </c>
      <c r="B8" s="23" t="s">
        <v>194</v>
      </c>
      <c r="C8" s="163">
        <v>0</v>
      </c>
      <c r="D8" s="163">
        <v>0</v>
      </c>
    </row>
    <row r="9" spans="1:4" s="2" customFormat="1" ht="21" customHeight="1">
      <c r="A9" s="20" t="s">
        <v>77</v>
      </c>
      <c r="B9" s="23" t="s">
        <v>195</v>
      </c>
      <c r="C9" s="163">
        <v>22971</v>
      </c>
      <c r="D9" s="164">
        <v>0</v>
      </c>
    </row>
    <row r="10" spans="1:4" s="2" customFormat="1" ht="21" customHeight="1">
      <c r="A10" s="20" t="s">
        <v>80</v>
      </c>
      <c r="B10" s="23" t="s">
        <v>196</v>
      </c>
      <c r="C10" s="164">
        <v>0</v>
      </c>
      <c r="D10" s="163">
        <v>0</v>
      </c>
    </row>
    <row r="11" spans="1:4" s="2" customFormat="1" ht="21" customHeight="1">
      <c r="A11" s="20" t="s">
        <v>83</v>
      </c>
      <c r="B11" s="23" t="s">
        <v>197</v>
      </c>
      <c r="C11" s="163">
        <v>0</v>
      </c>
      <c r="D11" s="163">
        <v>0</v>
      </c>
    </row>
    <row r="12" spans="1:4" s="16" customFormat="1" ht="21" customHeight="1">
      <c r="A12" s="21" t="s">
        <v>14</v>
      </c>
      <c r="B12" s="22" t="s">
        <v>46</v>
      </c>
      <c r="C12" s="163">
        <v>0</v>
      </c>
      <c r="D12" s="163">
        <v>0</v>
      </c>
    </row>
    <row r="13" spans="1:4" s="16" customFormat="1" ht="21" customHeight="1">
      <c r="A13" s="20" t="s">
        <v>17</v>
      </c>
      <c r="B13" s="24" t="s">
        <v>45</v>
      </c>
      <c r="C13" s="166">
        <v>0</v>
      </c>
      <c r="D13" s="163">
        <v>0</v>
      </c>
    </row>
    <row r="14" spans="1:4" s="16" customFormat="1" ht="21" customHeight="1">
      <c r="A14" s="20" t="s">
        <v>18</v>
      </c>
      <c r="B14" s="24" t="s">
        <v>86</v>
      </c>
      <c r="C14" s="166">
        <v>0</v>
      </c>
      <c r="D14" s="163">
        <v>0</v>
      </c>
    </row>
    <row r="15" spans="1:4" s="13" customFormat="1" ht="21" customHeight="1">
      <c r="A15" s="20" t="s">
        <v>111</v>
      </c>
      <c r="B15" s="23" t="s">
        <v>109</v>
      </c>
      <c r="C15" s="163">
        <v>0</v>
      </c>
      <c r="D15" s="163">
        <v>0</v>
      </c>
    </row>
    <row r="16" spans="1:4" s="14" customFormat="1" ht="21" customHeight="1">
      <c r="A16" s="21" t="s">
        <v>19</v>
      </c>
      <c r="B16" s="22" t="s">
        <v>84</v>
      </c>
      <c r="C16" s="165">
        <v>534565</v>
      </c>
      <c r="D16" s="165">
        <v>136386605</v>
      </c>
    </row>
    <row r="17" spans="1:4" s="14" customFormat="1" ht="21" customHeight="1">
      <c r="A17" s="20" t="s">
        <v>47</v>
      </c>
      <c r="B17" s="23" t="s">
        <v>66</v>
      </c>
      <c r="C17" s="163">
        <v>6231</v>
      </c>
      <c r="D17" s="163">
        <v>0</v>
      </c>
    </row>
    <row r="18" spans="1:4" s="14" customFormat="1" ht="21" customHeight="1">
      <c r="A18" s="20" t="s">
        <v>48</v>
      </c>
      <c r="B18" s="23" t="s">
        <v>67</v>
      </c>
      <c r="C18" s="163">
        <v>0</v>
      </c>
      <c r="D18" s="163">
        <v>61000</v>
      </c>
    </row>
    <row r="19" spans="1:4" s="15" customFormat="1" ht="21" customHeight="1">
      <c r="A19" s="20" t="s">
        <v>92</v>
      </c>
      <c r="B19" s="23" t="s">
        <v>79</v>
      </c>
      <c r="C19" s="164">
        <v>0</v>
      </c>
      <c r="D19" s="163">
        <v>210739</v>
      </c>
    </row>
    <row r="20" spans="1:4" ht="21" customHeight="1">
      <c r="A20" s="20" t="s">
        <v>93</v>
      </c>
      <c r="B20" s="23" t="s">
        <v>68</v>
      </c>
      <c r="C20" s="163">
        <v>72379</v>
      </c>
      <c r="D20" s="163">
        <v>16709492</v>
      </c>
    </row>
    <row r="21" spans="1:4" ht="21" customHeight="1">
      <c r="A21" s="20" t="s">
        <v>112</v>
      </c>
      <c r="B21" s="23" t="s">
        <v>69</v>
      </c>
      <c r="C21" s="163">
        <v>454455</v>
      </c>
      <c r="D21" s="163">
        <v>119380654</v>
      </c>
    </row>
    <row r="22" spans="1:4" ht="21" customHeight="1">
      <c r="A22" s="20" t="s">
        <v>113</v>
      </c>
      <c r="B22" s="23" t="s">
        <v>70</v>
      </c>
      <c r="C22" s="163">
        <v>1500</v>
      </c>
      <c r="D22" s="163">
        <v>10720</v>
      </c>
    </row>
    <row r="23" spans="1:4" s="2" customFormat="1" ht="21" customHeight="1">
      <c r="A23" s="20" t="s">
        <v>114</v>
      </c>
      <c r="B23" s="23" t="s">
        <v>71</v>
      </c>
      <c r="C23" s="163">
        <v>0</v>
      </c>
      <c r="D23" s="163">
        <v>0</v>
      </c>
    </row>
    <row r="24" spans="1:4" s="2" customFormat="1" ht="21" customHeight="1">
      <c r="A24" s="20" t="s">
        <v>115</v>
      </c>
      <c r="B24" s="23" t="s">
        <v>78</v>
      </c>
      <c r="C24" s="164">
        <v>0</v>
      </c>
      <c r="D24" s="163">
        <v>0</v>
      </c>
    </row>
    <row r="25" spans="1:4" s="2" customFormat="1" ht="21" customHeight="1">
      <c r="A25" s="20" t="s">
        <v>116</v>
      </c>
      <c r="B25" s="23" t="s">
        <v>72</v>
      </c>
      <c r="C25" s="163">
        <v>0</v>
      </c>
      <c r="D25" s="163">
        <v>14000</v>
      </c>
    </row>
    <row r="26" spans="1:4" s="2" customFormat="1" ht="21" customHeight="1">
      <c r="A26" s="21" t="s">
        <v>22</v>
      </c>
      <c r="B26" s="22" t="s">
        <v>85</v>
      </c>
      <c r="C26" s="163">
        <v>8663</v>
      </c>
      <c r="D26" s="163">
        <v>22053</v>
      </c>
    </row>
    <row r="27" spans="1:4" s="2" customFormat="1" ht="21" customHeight="1">
      <c r="A27" s="20" t="s">
        <v>49</v>
      </c>
      <c r="B27" s="23" t="s">
        <v>73</v>
      </c>
      <c r="C27" s="163">
        <v>8663</v>
      </c>
      <c r="D27" s="163">
        <v>22053</v>
      </c>
    </row>
    <row r="28" spans="1:4" s="2" customFormat="1" ht="21" customHeight="1">
      <c r="A28" s="20" t="s">
        <v>50</v>
      </c>
      <c r="B28" s="23" t="s">
        <v>74</v>
      </c>
      <c r="C28" s="163">
        <v>0</v>
      </c>
      <c r="D28" s="163">
        <v>0</v>
      </c>
    </row>
    <row r="29" spans="1:4" s="2" customFormat="1" ht="21" customHeight="1">
      <c r="A29" s="32" t="s">
        <v>23</v>
      </c>
      <c r="B29" s="33" t="s">
        <v>110</v>
      </c>
      <c r="C29" s="165">
        <v>9345847</v>
      </c>
      <c r="D29" s="165">
        <v>316318099</v>
      </c>
    </row>
    <row r="30" spans="1:4" s="2" customFormat="1" ht="21" customHeight="1">
      <c r="A30" s="30" t="s">
        <v>76</v>
      </c>
      <c r="B30" s="31" t="s">
        <v>63</v>
      </c>
      <c r="C30" s="163">
        <v>9109163</v>
      </c>
      <c r="D30" s="163">
        <v>306239722</v>
      </c>
    </row>
    <row r="31" spans="1:4" s="2" customFormat="1" ht="21" customHeight="1">
      <c r="A31" s="30" t="s">
        <v>51</v>
      </c>
      <c r="B31" s="31" t="s">
        <v>64</v>
      </c>
      <c r="C31" s="163">
        <v>0</v>
      </c>
      <c r="D31" s="163">
        <v>55138</v>
      </c>
    </row>
    <row r="32" spans="1:4" s="2" customFormat="1" ht="21" customHeight="1">
      <c r="A32" s="30" t="s">
        <v>52</v>
      </c>
      <c r="B32" s="31" t="s">
        <v>65</v>
      </c>
      <c r="C32" s="163">
        <v>236684</v>
      </c>
      <c r="D32" s="163">
        <v>4015363</v>
      </c>
    </row>
    <row r="33" spans="1:4" s="2" customFormat="1" ht="21" customHeight="1">
      <c r="A33" s="30" t="s">
        <v>117</v>
      </c>
      <c r="B33" s="31" t="s">
        <v>130</v>
      </c>
      <c r="C33" s="163">
        <v>0</v>
      </c>
      <c r="D33" s="163">
        <v>6007876</v>
      </c>
    </row>
    <row r="34" spans="1:4" s="2" customFormat="1" ht="21" customHeight="1">
      <c r="A34" s="32" t="s">
        <v>24</v>
      </c>
      <c r="B34" s="33" t="s">
        <v>135</v>
      </c>
      <c r="C34" s="165">
        <v>10178868</v>
      </c>
      <c r="D34" s="165">
        <v>201308651</v>
      </c>
    </row>
    <row r="35" spans="1:4" s="2" customFormat="1" ht="52.5" customHeight="1">
      <c r="A35" s="343" t="s">
        <v>140</v>
      </c>
      <c r="B35" s="343"/>
      <c r="C35" s="343"/>
      <c r="D35" s="343"/>
    </row>
    <row r="36" spans="1:4" ht="15.75">
      <c r="A36" s="344" t="s">
        <v>186</v>
      </c>
      <c r="B36" s="344"/>
      <c r="C36" s="344"/>
      <c r="D36" s="344"/>
    </row>
    <row r="37" ht="15.75">
      <c r="E37" s="1" t="s">
        <v>2</v>
      </c>
    </row>
  </sheetData>
  <sheetProtection/>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1">
      <selection activeCell="E1" sqref="E1:O1"/>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9.875" style="4" customWidth="1"/>
    <col min="6" max="6" width="10.00390625" style="4" customWidth="1"/>
    <col min="7" max="7" width="9.125" style="4" customWidth="1"/>
    <col min="8" max="8" width="7.875" style="4" customWidth="1"/>
    <col min="9" max="10" width="10.125" style="4" customWidth="1"/>
    <col min="11" max="11" width="10.375" style="4" customWidth="1"/>
    <col min="12" max="12" width="9.875" style="4" customWidth="1"/>
    <col min="13" max="13" width="7.625" style="4" customWidth="1"/>
    <col min="14" max="14" width="7.75390625" style="8" customWidth="1"/>
    <col min="15" max="15" width="10.875" style="8" customWidth="1"/>
    <col min="16" max="16" width="6.75390625" style="8" customWidth="1"/>
    <col min="17" max="17" width="9.25390625" style="8" customWidth="1"/>
    <col min="18" max="18" width="8.00390625" style="8" customWidth="1"/>
    <col min="19" max="19" width="7.125" style="8" customWidth="1"/>
    <col min="20" max="20" width="9.875" style="8" customWidth="1"/>
    <col min="21" max="21" width="8.125" style="8" customWidth="1"/>
    <col min="22" max="16384" width="9.00390625" style="4" customWidth="1"/>
  </cols>
  <sheetData>
    <row r="1" spans="1:21" ht="65.25" customHeight="1">
      <c r="A1" s="346" t="s">
        <v>200</v>
      </c>
      <c r="B1" s="346"/>
      <c r="C1" s="346"/>
      <c r="D1" s="346"/>
      <c r="E1" s="240" t="s">
        <v>260</v>
      </c>
      <c r="F1" s="240"/>
      <c r="G1" s="240"/>
      <c r="H1" s="240"/>
      <c r="I1" s="240"/>
      <c r="J1" s="240"/>
      <c r="K1" s="240"/>
      <c r="L1" s="240"/>
      <c r="M1" s="240"/>
      <c r="N1" s="240"/>
      <c r="O1" s="240"/>
      <c r="P1" s="349"/>
      <c r="Q1" s="349"/>
      <c r="R1" s="349"/>
      <c r="S1" s="349"/>
      <c r="T1" s="349"/>
      <c r="U1" s="349"/>
    </row>
    <row r="2" spans="1:22" ht="17.25" customHeight="1">
      <c r="A2" s="104"/>
      <c r="B2" s="105"/>
      <c r="C2" s="105"/>
      <c r="D2" s="105"/>
      <c r="E2" s="106"/>
      <c r="F2" s="106"/>
      <c r="G2" s="106"/>
      <c r="H2" s="106"/>
      <c r="I2" s="107"/>
      <c r="J2" s="108">
        <f>COUNTBLANK(E9:U16)</f>
        <v>0</v>
      </c>
      <c r="K2" s="109"/>
      <c r="L2" s="109"/>
      <c r="M2" s="109"/>
      <c r="N2" s="173"/>
      <c r="O2" s="110"/>
      <c r="P2" s="345" t="s">
        <v>164</v>
      </c>
      <c r="Q2" s="345"/>
      <c r="R2" s="345"/>
      <c r="S2" s="345"/>
      <c r="T2" s="345"/>
      <c r="U2" s="345"/>
      <c r="V2" s="36"/>
    </row>
    <row r="3" spans="1:21" s="11" customFormat="1" ht="15.75" customHeight="1">
      <c r="A3" s="288" t="s">
        <v>136</v>
      </c>
      <c r="B3" s="288" t="s">
        <v>157</v>
      </c>
      <c r="C3" s="347" t="s">
        <v>132</v>
      </c>
      <c r="D3" s="285" t="s">
        <v>134</v>
      </c>
      <c r="E3" s="296" t="s">
        <v>4</v>
      </c>
      <c r="F3" s="350"/>
      <c r="G3" s="285" t="s">
        <v>36</v>
      </c>
      <c r="H3" s="284" t="s">
        <v>158</v>
      </c>
      <c r="I3" s="285" t="s">
        <v>37</v>
      </c>
      <c r="J3" s="296" t="s">
        <v>4</v>
      </c>
      <c r="K3" s="297"/>
      <c r="L3" s="297"/>
      <c r="M3" s="297"/>
      <c r="N3" s="297"/>
      <c r="O3" s="297"/>
      <c r="P3" s="297"/>
      <c r="Q3" s="297"/>
      <c r="R3" s="297"/>
      <c r="S3" s="297"/>
      <c r="T3" s="291" t="s">
        <v>103</v>
      </c>
      <c r="U3" s="294" t="s">
        <v>160</v>
      </c>
    </row>
    <row r="4" spans="1:21" s="12" customFormat="1" ht="15.75" customHeight="1">
      <c r="A4" s="289"/>
      <c r="B4" s="289"/>
      <c r="C4" s="347"/>
      <c r="D4" s="285"/>
      <c r="E4" s="285" t="s">
        <v>137</v>
      </c>
      <c r="F4" s="285" t="s">
        <v>62</v>
      </c>
      <c r="G4" s="285"/>
      <c r="H4" s="284"/>
      <c r="I4" s="285"/>
      <c r="J4" s="285" t="s">
        <v>61</v>
      </c>
      <c r="K4" s="285" t="s">
        <v>4</v>
      </c>
      <c r="L4" s="285"/>
      <c r="M4" s="285"/>
      <c r="N4" s="285"/>
      <c r="O4" s="285"/>
      <c r="P4" s="285"/>
      <c r="Q4" s="284" t="s">
        <v>139</v>
      </c>
      <c r="R4" s="348" t="s">
        <v>189</v>
      </c>
      <c r="S4" s="298" t="s">
        <v>81</v>
      </c>
      <c r="T4" s="292"/>
      <c r="U4" s="295"/>
    </row>
    <row r="5" spans="1:21" s="11" customFormat="1" ht="15.75" customHeight="1">
      <c r="A5" s="289"/>
      <c r="B5" s="289"/>
      <c r="C5" s="347"/>
      <c r="D5" s="285"/>
      <c r="E5" s="285"/>
      <c r="F5" s="285"/>
      <c r="G5" s="285"/>
      <c r="H5" s="284"/>
      <c r="I5" s="285"/>
      <c r="J5" s="285"/>
      <c r="K5" s="285" t="s">
        <v>96</v>
      </c>
      <c r="L5" s="285" t="s">
        <v>4</v>
      </c>
      <c r="M5" s="285"/>
      <c r="N5" s="285"/>
      <c r="O5" s="285" t="s">
        <v>42</v>
      </c>
      <c r="P5" s="285" t="s">
        <v>46</v>
      </c>
      <c r="Q5" s="284"/>
      <c r="R5" s="348"/>
      <c r="S5" s="298"/>
      <c r="T5" s="292"/>
      <c r="U5" s="295"/>
    </row>
    <row r="6" spans="1:21" s="11" customFormat="1" ht="15.75" customHeight="1">
      <c r="A6" s="289"/>
      <c r="B6" s="289"/>
      <c r="C6" s="347"/>
      <c r="D6" s="285"/>
      <c r="E6" s="285"/>
      <c r="F6" s="285"/>
      <c r="G6" s="285"/>
      <c r="H6" s="284"/>
      <c r="I6" s="285"/>
      <c r="J6" s="285"/>
      <c r="K6" s="285"/>
      <c r="L6" s="285"/>
      <c r="M6" s="285"/>
      <c r="N6" s="285"/>
      <c r="O6" s="285"/>
      <c r="P6" s="285"/>
      <c r="Q6" s="284"/>
      <c r="R6" s="348"/>
      <c r="S6" s="298"/>
      <c r="T6" s="292"/>
      <c r="U6" s="295"/>
    </row>
    <row r="7" spans="1:23" s="11" customFormat="1" ht="63" customHeight="1">
      <c r="A7" s="290"/>
      <c r="B7" s="290"/>
      <c r="C7" s="347"/>
      <c r="D7" s="285"/>
      <c r="E7" s="285"/>
      <c r="F7" s="285"/>
      <c r="G7" s="285"/>
      <c r="H7" s="284"/>
      <c r="I7" s="285"/>
      <c r="J7" s="285"/>
      <c r="K7" s="285"/>
      <c r="L7" s="60" t="s">
        <v>39</v>
      </c>
      <c r="M7" s="60" t="s">
        <v>138</v>
      </c>
      <c r="N7" s="60" t="s">
        <v>156</v>
      </c>
      <c r="O7" s="285"/>
      <c r="P7" s="285"/>
      <c r="Q7" s="284"/>
      <c r="R7" s="348"/>
      <c r="S7" s="298"/>
      <c r="T7" s="293"/>
      <c r="U7" s="295"/>
      <c r="W7" s="45"/>
    </row>
    <row r="8" spans="1:21" ht="14.25" customHeight="1">
      <c r="A8" s="299" t="s">
        <v>3</v>
      </c>
      <c r="B8" s="300"/>
      <c r="C8" s="143" t="s">
        <v>13</v>
      </c>
      <c r="D8" s="143" t="s">
        <v>14</v>
      </c>
      <c r="E8" s="143" t="s">
        <v>19</v>
      </c>
      <c r="F8" s="143" t="s">
        <v>22</v>
      </c>
      <c r="G8" s="143" t="s">
        <v>23</v>
      </c>
      <c r="H8" s="143" t="s">
        <v>24</v>
      </c>
      <c r="I8" s="143" t="s">
        <v>25</v>
      </c>
      <c r="J8" s="143" t="s">
        <v>26</v>
      </c>
      <c r="K8" s="143" t="s">
        <v>27</v>
      </c>
      <c r="L8" s="143" t="s">
        <v>29</v>
      </c>
      <c r="M8" s="143" t="s">
        <v>30</v>
      </c>
      <c r="N8" s="143" t="s">
        <v>104</v>
      </c>
      <c r="O8" s="143" t="s">
        <v>101</v>
      </c>
      <c r="P8" s="143" t="s">
        <v>105</v>
      </c>
      <c r="Q8" s="143" t="s">
        <v>106</v>
      </c>
      <c r="R8" s="143" t="s">
        <v>107</v>
      </c>
      <c r="S8" s="143" t="s">
        <v>118</v>
      </c>
      <c r="T8" s="143" t="s">
        <v>131</v>
      </c>
      <c r="U8" s="143" t="s">
        <v>133</v>
      </c>
    </row>
    <row r="9" spans="1:21" ht="22.5" customHeight="1">
      <c r="A9" s="44" t="s">
        <v>0</v>
      </c>
      <c r="B9" s="66" t="s">
        <v>94</v>
      </c>
      <c r="C9" s="189">
        <v>1612</v>
      </c>
      <c r="D9" s="190">
        <v>2453</v>
      </c>
      <c r="E9" s="189">
        <v>384</v>
      </c>
      <c r="F9" s="189">
        <v>2069</v>
      </c>
      <c r="G9" s="189">
        <v>9</v>
      </c>
      <c r="H9" s="189">
        <v>2</v>
      </c>
      <c r="I9" s="190">
        <v>2442</v>
      </c>
      <c r="J9" s="190">
        <v>2125</v>
      </c>
      <c r="K9" s="190">
        <v>1895</v>
      </c>
      <c r="L9" s="191">
        <v>1887</v>
      </c>
      <c r="M9" s="191">
        <v>8</v>
      </c>
      <c r="N9" s="192">
        <v>0</v>
      </c>
      <c r="O9" s="189">
        <v>230</v>
      </c>
      <c r="P9" s="193">
        <v>0</v>
      </c>
      <c r="Q9" s="193">
        <v>299</v>
      </c>
      <c r="R9" s="193">
        <v>17</v>
      </c>
      <c r="S9" s="193">
        <v>1</v>
      </c>
      <c r="T9" s="190">
        <v>547</v>
      </c>
      <c r="U9" s="194">
        <v>0.8917647058823529</v>
      </c>
    </row>
    <row r="10" spans="1:21" s="67" customFormat="1" ht="22.5" customHeight="1">
      <c r="A10" s="102" t="s">
        <v>1</v>
      </c>
      <c r="B10" s="66" t="s">
        <v>95</v>
      </c>
      <c r="C10" s="190">
        <v>0</v>
      </c>
      <c r="D10" s="190">
        <v>39974065</v>
      </c>
      <c r="E10" s="190">
        <v>10028255</v>
      </c>
      <c r="F10" s="190">
        <v>29945810</v>
      </c>
      <c r="G10" s="190">
        <v>3181242</v>
      </c>
      <c r="H10" s="190">
        <v>2050</v>
      </c>
      <c r="I10" s="190">
        <v>36790773</v>
      </c>
      <c r="J10" s="190">
        <v>27301588</v>
      </c>
      <c r="K10" s="190">
        <v>18231332</v>
      </c>
      <c r="L10" s="190">
        <v>18060361</v>
      </c>
      <c r="M10" s="190">
        <v>158971</v>
      </c>
      <c r="N10" s="190">
        <v>12000</v>
      </c>
      <c r="O10" s="190">
        <v>9070256</v>
      </c>
      <c r="P10" s="190">
        <v>0</v>
      </c>
      <c r="Q10" s="190">
        <v>8947458</v>
      </c>
      <c r="R10" s="190">
        <v>533064</v>
      </c>
      <c r="S10" s="190">
        <v>8663</v>
      </c>
      <c r="T10" s="190">
        <v>18559441</v>
      </c>
      <c r="U10" s="194">
        <v>0.6677755154755101</v>
      </c>
    </row>
    <row r="11" spans="1:21" ht="22.5" customHeight="1">
      <c r="A11" s="48" t="s">
        <v>13</v>
      </c>
      <c r="B11" s="57" t="s">
        <v>54</v>
      </c>
      <c r="C11" s="195"/>
      <c r="D11" s="196">
        <v>12936861</v>
      </c>
      <c r="E11" s="197">
        <v>4724644</v>
      </c>
      <c r="F11" s="197">
        <v>8212217</v>
      </c>
      <c r="G11" s="197">
        <v>692340</v>
      </c>
      <c r="H11" s="197">
        <v>2050</v>
      </c>
      <c r="I11" s="196">
        <v>12242471</v>
      </c>
      <c r="J11" s="196">
        <v>7547245</v>
      </c>
      <c r="K11" s="196">
        <v>4213031</v>
      </c>
      <c r="L11" s="197">
        <v>4086603</v>
      </c>
      <c r="M11" s="197">
        <v>122428</v>
      </c>
      <c r="N11" s="197">
        <v>4000</v>
      </c>
      <c r="O11" s="197">
        <v>3334214</v>
      </c>
      <c r="P11" s="197">
        <v>0</v>
      </c>
      <c r="Q11" s="197">
        <v>4153500</v>
      </c>
      <c r="R11" s="197">
        <v>533063</v>
      </c>
      <c r="S11" s="197">
        <v>8663</v>
      </c>
      <c r="T11" s="196">
        <v>8029440</v>
      </c>
      <c r="U11" s="198">
        <v>0.558221046222827</v>
      </c>
    </row>
    <row r="12" spans="1:21" ht="22.5" customHeight="1">
      <c r="A12" s="48" t="s">
        <v>14</v>
      </c>
      <c r="B12" s="57" t="s">
        <v>55</v>
      </c>
      <c r="C12" s="195"/>
      <c r="D12" s="196">
        <v>13800</v>
      </c>
      <c r="E12" s="197">
        <v>0</v>
      </c>
      <c r="F12" s="197">
        <v>13800</v>
      </c>
      <c r="G12" s="197">
        <v>0</v>
      </c>
      <c r="H12" s="197">
        <v>0</v>
      </c>
      <c r="I12" s="196">
        <v>13800</v>
      </c>
      <c r="J12" s="196">
        <v>13800</v>
      </c>
      <c r="K12" s="196">
        <v>13800</v>
      </c>
      <c r="L12" s="197">
        <v>13800</v>
      </c>
      <c r="M12" s="197">
        <v>0</v>
      </c>
      <c r="N12" s="197">
        <v>0</v>
      </c>
      <c r="O12" s="197">
        <v>0</v>
      </c>
      <c r="P12" s="197">
        <v>0</v>
      </c>
      <c r="Q12" s="197">
        <v>0</v>
      </c>
      <c r="R12" s="197">
        <v>0</v>
      </c>
      <c r="S12" s="197">
        <v>0</v>
      </c>
      <c r="T12" s="196">
        <v>0</v>
      </c>
      <c r="U12" s="198">
        <v>1</v>
      </c>
    </row>
    <row r="13" spans="1:21" ht="22.5" customHeight="1">
      <c r="A13" s="48" t="s">
        <v>19</v>
      </c>
      <c r="B13" s="57" t="s">
        <v>56</v>
      </c>
      <c r="C13" s="195"/>
      <c r="D13" s="196">
        <v>13843320</v>
      </c>
      <c r="E13" s="197">
        <v>3123210</v>
      </c>
      <c r="F13" s="197">
        <v>10720110</v>
      </c>
      <c r="G13" s="197">
        <v>2482500</v>
      </c>
      <c r="H13" s="197">
        <v>0</v>
      </c>
      <c r="I13" s="196">
        <v>11360820</v>
      </c>
      <c r="J13" s="196">
        <v>9106114</v>
      </c>
      <c r="K13" s="196">
        <v>5356560</v>
      </c>
      <c r="L13" s="197">
        <v>5312097</v>
      </c>
      <c r="M13" s="197">
        <v>36463</v>
      </c>
      <c r="N13" s="197">
        <v>8000</v>
      </c>
      <c r="O13" s="197">
        <v>3749554</v>
      </c>
      <c r="P13" s="197">
        <v>0</v>
      </c>
      <c r="Q13" s="197">
        <v>2254706</v>
      </c>
      <c r="R13" s="197">
        <v>0</v>
      </c>
      <c r="S13" s="197">
        <v>0</v>
      </c>
      <c r="T13" s="196">
        <v>6004260</v>
      </c>
      <c r="U13" s="198">
        <v>0.5882377488355626</v>
      </c>
    </row>
    <row r="14" spans="1:21" ht="22.5" customHeight="1">
      <c r="A14" s="48" t="s">
        <v>22</v>
      </c>
      <c r="B14" s="57" t="s">
        <v>57</v>
      </c>
      <c r="C14" s="195"/>
      <c r="D14" s="196">
        <v>8982891</v>
      </c>
      <c r="E14" s="197">
        <v>1190555</v>
      </c>
      <c r="F14" s="197">
        <v>7792336</v>
      </c>
      <c r="G14" s="197">
        <v>0</v>
      </c>
      <c r="H14" s="197">
        <v>0</v>
      </c>
      <c r="I14" s="196">
        <v>8982891</v>
      </c>
      <c r="J14" s="196">
        <v>7671486</v>
      </c>
      <c r="K14" s="196">
        <v>7617499</v>
      </c>
      <c r="L14" s="197">
        <v>7617419</v>
      </c>
      <c r="M14" s="197">
        <v>80</v>
      </c>
      <c r="N14" s="197">
        <v>0</v>
      </c>
      <c r="O14" s="197">
        <v>53987</v>
      </c>
      <c r="P14" s="197">
        <v>0</v>
      </c>
      <c r="Q14" s="197">
        <v>1311404</v>
      </c>
      <c r="R14" s="197">
        <v>1</v>
      </c>
      <c r="S14" s="197">
        <v>0</v>
      </c>
      <c r="T14" s="196">
        <v>1365392</v>
      </c>
      <c r="U14" s="198">
        <v>0.9929626411362805</v>
      </c>
    </row>
    <row r="15" spans="1:21" ht="22.5" customHeight="1">
      <c r="A15" s="48" t="s">
        <v>23</v>
      </c>
      <c r="B15" s="57" t="s">
        <v>60</v>
      </c>
      <c r="C15" s="195"/>
      <c r="D15" s="196">
        <v>3876233</v>
      </c>
      <c r="E15" s="197">
        <v>779243</v>
      </c>
      <c r="F15" s="197">
        <v>3096990</v>
      </c>
      <c r="G15" s="197">
        <v>100</v>
      </c>
      <c r="H15" s="197">
        <v>0</v>
      </c>
      <c r="I15" s="196">
        <v>3876133</v>
      </c>
      <c r="J15" s="196">
        <v>2879593</v>
      </c>
      <c r="K15" s="196">
        <v>987958</v>
      </c>
      <c r="L15" s="197">
        <v>987958</v>
      </c>
      <c r="M15" s="197">
        <v>0</v>
      </c>
      <c r="N15" s="197">
        <v>0</v>
      </c>
      <c r="O15" s="197">
        <v>1891635</v>
      </c>
      <c r="P15" s="197">
        <v>0</v>
      </c>
      <c r="Q15" s="197">
        <v>996540</v>
      </c>
      <c r="R15" s="197">
        <v>0</v>
      </c>
      <c r="S15" s="197">
        <v>0</v>
      </c>
      <c r="T15" s="196">
        <v>2888175</v>
      </c>
      <c r="U15" s="198">
        <v>0.34308945743374153</v>
      </c>
    </row>
    <row r="16" spans="1:21" ht="22.5" customHeight="1">
      <c r="A16" s="48" t="s">
        <v>24</v>
      </c>
      <c r="B16" s="57" t="s">
        <v>58</v>
      </c>
      <c r="C16" s="195"/>
      <c r="D16" s="196">
        <v>320960</v>
      </c>
      <c r="E16" s="197">
        <v>210603</v>
      </c>
      <c r="F16" s="197">
        <v>110357</v>
      </c>
      <c r="G16" s="197">
        <v>6302</v>
      </c>
      <c r="H16" s="197">
        <v>0</v>
      </c>
      <c r="I16" s="196">
        <v>314658</v>
      </c>
      <c r="J16" s="196">
        <v>83350</v>
      </c>
      <c r="K16" s="196">
        <v>42484</v>
      </c>
      <c r="L16" s="197">
        <v>42484</v>
      </c>
      <c r="M16" s="197">
        <v>0</v>
      </c>
      <c r="N16" s="197">
        <v>0</v>
      </c>
      <c r="O16" s="197">
        <v>40866</v>
      </c>
      <c r="P16" s="197">
        <v>0</v>
      </c>
      <c r="Q16" s="197">
        <v>231308</v>
      </c>
      <c r="R16" s="197">
        <v>0</v>
      </c>
      <c r="S16" s="197">
        <v>0</v>
      </c>
      <c r="T16" s="196">
        <v>272174</v>
      </c>
      <c r="U16" s="198">
        <v>0.5097060587882424</v>
      </c>
    </row>
    <row r="17" spans="1:21" s="186" customFormat="1" ht="21" customHeight="1">
      <c r="A17" s="274" t="str">
        <f>TT!C7</f>
        <v>Quảng Trị, ngày 30 tháng 9 năm 2023</v>
      </c>
      <c r="B17" s="275"/>
      <c r="C17" s="275"/>
      <c r="D17" s="275"/>
      <c r="E17" s="275"/>
      <c r="F17" s="184"/>
      <c r="G17" s="184"/>
      <c r="H17" s="184"/>
      <c r="I17" s="185"/>
      <c r="J17" s="185"/>
      <c r="K17" s="185"/>
      <c r="L17" s="185"/>
      <c r="M17" s="185"/>
      <c r="N17" s="276" t="str">
        <f>TT!C4</f>
        <v>Quảng Trị, ngày 30 tháng 9 năm 2023</v>
      </c>
      <c r="O17" s="277"/>
      <c r="P17" s="277"/>
      <c r="Q17" s="277"/>
      <c r="R17" s="277"/>
      <c r="S17" s="277"/>
      <c r="T17" s="277"/>
      <c r="U17" s="188"/>
    </row>
    <row r="18" spans="1:21" ht="38.25" customHeight="1">
      <c r="A18" s="351" t="s">
        <v>174</v>
      </c>
      <c r="B18" s="352"/>
      <c r="C18" s="352"/>
      <c r="D18" s="352"/>
      <c r="E18" s="352"/>
      <c r="F18" s="167"/>
      <c r="G18" s="167"/>
      <c r="H18" s="167"/>
      <c r="I18" s="110"/>
      <c r="J18" s="110"/>
      <c r="K18" s="110"/>
      <c r="L18" s="110"/>
      <c r="M18" s="110"/>
      <c r="N18" s="280" t="str">
        <f>TT!C5</f>
        <v>KT.CỤC TRƯỞNG
PHÓ CỤC TRƯỞNG</v>
      </c>
      <c r="O18" s="280"/>
      <c r="P18" s="280"/>
      <c r="Q18" s="280"/>
      <c r="R18" s="280"/>
      <c r="S18" s="280"/>
      <c r="T18" s="280"/>
      <c r="U18" s="174"/>
    </row>
    <row r="19" spans="1:21" ht="79.5" customHeight="1">
      <c r="A19" s="168"/>
      <c r="B19" s="168"/>
      <c r="C19" s="168"/>
      <c r="D19" s="168"/>
      <c r="E19" s="168"/>
      <c r="F19" s="104"/>
      <c r="G19" s="104"/>
      <c r="H19" s="104"/>
      <c r="I19" s="110"/>
      <c r="J19" s="110"/>
      <c r="K19" s="110"/>
      <c r="L19" s="110"/>
      <c r="M19" s="110"/>
      <c r="N19" s="110"/>
      <c r="O19" s="110"/>
      <c r="P19" s="169"/>
      <c r="Q19" s="104"/>
      <c r="R19" s="110"/>
      <c r="S19" s="106"/>
      <c r="T19" s="106"/>
      <c r="U19" s="106"/>
    </row>
    <row r="20" spans="1:21" ht="15.75" customHeight="1">
      <c r="A20" s="281" t="str">
        <f>TT!C6</f>
        <v>Nguyễn Cẩm Giang</v>
      </c>
      <c r="B20" s="281"/>
      <c r="C20" s="281"/>
      <c r="D20" s="281"/>
      <c r="E20" s="281"/>
      <c r="F20" s="170" t="s">
        <v>2</v>
      </c>
      <c r="G20" s="170"/>
      <c r="H20" s="170"/>
      <c r="I20" s="170"/>
      <c r="J20" s="170"/>
      <c r="K20" s="170"/>
      <c r="L20" s="170"/>
      <c r="M20" s="170"/>
      <c r="N20" s="282" t="s">
        <v>218</v>
      </c>
      <c r="O20" s="282"/>
      <c r="P20" s="282"/>
      <c r="Q20" s="282"/>
      <c r="R20" s="282"/>
      <c r="S20" s="282"/>
      <c r="T20" s="282"/>
      <c r="U20" s="175"/>
    </row>
    <row r="21" spans="1:21" ht="15.75">
      <c r="A21" s="176"/>
      <c r="B21" s="176"/>
      <c r="C21" s="176"/>
      <c r="D21" s="176"/>
      <c r="E21" s="176"/>
      <c r="F21" s="176"/>
      <c r="G21" s="176"/>
      <c r="H21" s="176"/>
      <c r="I21" s="176"/>
      <c r="J21" s="176"/>
      <c r="K21" s="176"/>
      <c r="L21" s="176"/>
      <c r="M21" s="176"/>
      <c r="N21" s="177"/>
      <c r="O21" s="177"/>
      <c r="P21" s="177"/>
      <c r="Q21" s="177"/>
      <c r="R21" s="177"/>
      <c r="S21" s="177"/>
      <c r="T21" s="177"/>
      <c r="U21" s="177"/>
    </row>
    <row r="22" spans="1:21" ht="15.75">
      <c r="A22" s="179" t="s">
        <v>187</v>
      </c>
      <c r="B22" s="179"/>
      <c r="C22" s="179"/>
      <c r="D22" s="179"/>
      <c r="E22" s="176"/>
      <c r="F22" s="176"/>
      <c r="G22" s="176"/>
      <c r="H22" s="176"/>
      <c r="I22" s="176"/>
      <c r="J22" s="176"/>
      <c r="K22" s="176"/>
      <c r="L22" s="176"/>
      <c r="M22" s="176"/>
      <c r="N22" s="177"/>
      <c r="O22" s="177"/>
      <c r="P22" s="177"/>
      <c r="Q22" s="177"/>
      <c r="R22" s="177"/>
      <c r="S22" s="177"/>
      <c r="T22" s="177"/>
      <c r="U22" s="177"/>
    </row>
  </sheetData>
  <sheetProtection/>
  <mergeCells count="33">
    <mergeCell ref="A20:E20"/>
    <mergeCell ref="N20:T20"/>
    <mergeCell ref="E3:F3"/>
    <mergeCell ref="A17:E17"/>
    <mergeCell ref="N17:T17"/>
    <mergeCell ref="A18:E18"/>
    <mergeCell ref="N18:T18"/>
    <mergeCell ref="A8:B8"/>
    <mergeCell ref="T3:T7"/>
    <mergeCell ref="F4:F7"/>
    <mergeCell ref="J4:J7"/>
    <mergeCell ref="G3:G7"/>
    <mergeCell ref="A1:D1"/>
    <mergeCell ref="C3:C7"/>
    <mergeCell ref="D3:D7"/>
    <mergeCell ref="I3:I7"/>
    <mergeCell ref="E1:O1"/>
    <mergeCell ref="A3:A7"/>
    <mergeCell ref="B3:B7"/>
    <mergeCell ref="K4:P4"/>
    <mergeCell ref="O5:O7"/>
    <mergeCell ref="P5:P7"/>
    <mergeCell ref="J3:S3"/>
    <mergeCell ref="H3:H7"/>
    <mergeCell ref="Q4:Q7"/>
    <mergeCell ref="R4:R7"/>
    <mergeCell ref="S4:S7"/>
    <mergeCell ref="P1:U1"/>
    <mergeCell ref="P2:U2"/>
    <mergeCell ref="L5:N6"/>
    <mergeCell ref="K5:K7"/>
    <mergeCell ref="E4:E7"/>
    <mergeCell ref="U3:U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286" t="s">
        <v>152</v>
      </c>
      <c r="B1" s="286"/>
      <c r="C1" s="286"/>
      <c r="D1" s="286"/>
      <c r="E1" s="286"/>
      <c r="F1" s="330" t="s">
        <v>124</v>
      </c>
      <c r="G1" s="330"/>
      <c r="H1" s="330"/>
      <c r="I1" s="330"/>
      <c r="J1" s="330"/>
      <c r="K1" s="330"/>
      <c r="L1" s="330"/>
      <c r="M1" s="330"/>
      <c r="N1" s="330"/>
      <c r="O1" s="330"/>
      <c r="P1" s="43"/>
      <c r="Q1" s="331" t="s">
        <v>150</v>
      </c>
      <c r="R1" s="331"/>
      <c r="S1" s="331"/>
      <c r="T1" s="331"/>
      <c r="U1" s="331"/>
      <c r="V1" s="331"/>
    </row>
    <row r="2" spans="1:22" ht="17.25" customHeight="1">
      <c r="A2" s="25"/>
      <c r="B2" s="27"/>
      <c r="C2" s="27"/>
      <c r="D2" s="27"/>
      <c r="E2" s="6"/>
      <c r="F2" s="6"/>
      <c r="G2" s="6"/>
      <c r="H2" s="6"/>
      <c r="I2" s="6"/>
      <c r="J2" s="37"/>
      <c r="K2" s="39">
        <f>COUNTBLANK(E8:V22)</f>
        <v>252</v>
      </c>
      <c r="L2" s="39">
        <f>COUNTA(E9:V22)</f>
        <v>0</v>
      </c>
      <c r="M2" s="42">
        <f>K2+L2</f>
        <v>252</v>
      </c>
      <c r="N2" s="41"/>
      <c r="O2" s="26"/>
      <c r="P2" s="26"/>
      <c r="Q2" s="26"/>
      <c r="R2" s="338" t="s">
        <v>98</v>
      </c>
      <c r="S2" s="338"/>
      <c r="T2" s="338"/>
      <c r="U2" s="338"/>
      <c r="V2" s="338"/>
    </row>
    <row r="3" spans="1:22" s="11" customFormat="1" ht="15.75" customHeight="1">
      <c r="A3" s="361" t="s">
        <v>157</v>
      </c>
      <c r="B3" s="362"/>
      <c r="C3" s="327" t="s">
        <v>132</v>
      </c>
      <c r="D3" s="334" t="s">
        <v>134</v>
      </c>
      <c r="E3" s="367" t="s">
        <v>4</v>
      </c>
      <c r="F3" s="368"/>
      <c r="G3" s="353" t="s">
        <v>36</v>
      </c>
      <c r="H3" s="353" t="s">
        <v>82</v>
      </c>
      <c r="I3" s="359" t="s">
        <v>37</v>
      </c>
      <c r="J3" s="360"/>
      <c r="K3" s="360"/>
      <c r="L3" s="360"/>
      <c r="M3" s="360"/>
      <c r="N3" s="360"/>
      <c r="O3" s="360"/>
      <c r="P3" s="360"/>
      <c r="Q3" s="360"/>
      <c r="R3" s="360"/>
      <c r="S3" s="360"/>
      <c r="T3" s="360"/>
      <c r="U3" s="354" t="s">
        <v>103</v>
      </c>
      <c r="V3" s="334" t="s">
        <v>108</v>
      </c>
    </row>
    <row r="4" spans="1:22" s="12" customFormat="1" ht="15.75" customHeight="1">
      <c r="A4" s="363"/>
      <c r="B4" s="364"/>
      <c r="C4" s="328"/>
      <c r="D4" s="334"/>
      <c r="E4" s="313" t="s">
        <v>137</v>
      </c>
      <c r="F4" s="313" t="s">
        <v>62</v>
      </c>
      <c r="G4" s="353"/>
      <c r="H4" s="353"/>
      <c r="I4" s="353" t="s">
        <v>37</v>
      </c>
      <c r="J4" s="358" t="s">
        <v>38</v>
      </c>
      <c r="K4" s="358"/>
      <c r="L4" s="358"/>
      <c r="M4" s="358"/>
      <c r="N4" s="358"/>
      <c r="O4" s="358"/>
      <c r="P4" s="358"/>
      <c r="Q4" s="358"/>
      <c r="R4" s="318" t="s">
        <v>139</v>
      </c>
      <c r="S4" s="310" t="s">
        <v>148</v>
      </c>
      <c r="T4" s="318" t="s">
        <v>81</v>
      </c>
      <c r="U4" s="354"/>
      <c r="V4" s="334"/>
    </row>
    <row r="5" spans="1:22" s="11" customFormat="1" ht="15.75" customHeight="1">
      <c r="A5" s="363"/>
      <c r="B5" s="364"/>
      <c r="C5" s="328"/>
      <c r="D5" s="334"/>
      <c r="E5" s="314"/>
      <c r="F5" s="314"/>
      <c r="G5" s="353"/>
      <c r="H5" s="353"/>
      <c r="I5" s="353"/>
      <c r="J5" s="353" t="s">
        <v>61</v>
      </c>
      <c r="K5" s="355" t="s">
        <v>4</v>
      </c>
      <c r="L5" s="356"/>
      <c r="M5" s="356"/>
      <c r="N5" s="356"/>
      <c r="O5" s="356"/>
      <c r="P5" s="356"/>
      <c r="Q5" s="357"/>
      <c r="R5" s="319"/>
      <c r="S5" s="311"/>
      <c r="T5" s="319"/>
      <c r="U5" s="354"/>
      <c r="V5" s="334"/>
    </row>
    <row r="6" spans="1:22" s="11" customFormat="1" ht="15.75" customHeight="1">
      <c r="A6" s="363"/>
      <c r="B6" s="364"/>
      <c r="C6" s="328"/>
      <c r="D6" s="334"/>
      <c r="E6" s="314"/>
      <c r="F6" s="314"/>
      <c r="G6" s="353"/>
      <c r="H6" s="353"/>
      <c r="I6" s="353"/>
      <c r="J6" s="353"/>
      <c r="K6" s="318" t="s">
        <v>96</v>
      </c>
      <c r="L6" s="355" t="s">
        <v>4</v>
      </c>
      <c r="M6" s="356"/>
      <c r="N6" s="357"/>
      <c r="O6" s="318" t="s">
        <v>42</v>
      </c>
      <c r="P6" s="310" t="s">
        <v>147</v>
      </c>
      <c r="Q6" s="318" t="s">
        <v>46</v>
      </c>
      <c r="R6" s="319"/>
      <c r="S6" s="311"/>
      <c r="T6" s="319"/>
      <c r="U6" s="354"/>
      <c r="V6" s="334"/>
    </row>
    <row r="7" spans="1:22" s="11" customFormat="1" ht="51" customHeight="1">
      <c r="A7" s="363"/>
      <c r="B7" s="364"/>
      <c r="C7" s="329"/>
      <c r="D7" s="334"/>
      <c r="E7" s="315"/>
      <c r="F7" s="315"/>
      <c r="G7" s="353"/>
      <c r="H7" s="353"/>
      <c r="I7" s="353"/>
      <c r="J7" s="353"/>
      <c r="K7" s="320"/>
      <c r="L7" s="54" t="s">
        <v>39</v>
      </c>
      <c r="M7" s="54" t="s">
        <v>40</v>
      </c>
      <c r="N7" s="54" t="s">
        <v>159</v>
      </c>
      <c r="O7" s="320"/>
      <c r="P7" s="312"/>
      <c r="Q7" s="320"/>
      <c r="R7" s="320"/>
      <c r="S7" s="312"/>
      <c r="T7" s="320"/>
      <c r="U7" s="354"/>
      <c r="V7" s="334"/>
    </row>
    <row r="8" spans="1:22" ht="15.75">
      <c r="A8" s="365"/>
      <c r="B8" s="366"/>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ht="15.75">
      <c r="A9" s="44" t="s">
        <v>0</v>
      </c>
      <c r="B9" s="55" t="s">
        <v>94</v>
      </c>
      <c r="C9" s="46"/>
      <c r="D9" s="46"/>
      <c r="E9" s="46"/>
      <c r="F9" s="46"/>
      <c r="G9" s="46"/>
      <c r="H9" s="46"/>
      <c r="I9" s="46"/>
      <c r="J9" s="46"/>
      <c r="K9" s="46"/>
      <c r="L9" s="58"/>
      <c r="M9" s="58"/>
      <c r="N9" s="59"/>
      <c r="O9" s="46"/>
      <c r="P9" s="46"/>
      <c r="Q9" s="56"/>
      <c r="R9" s="56"/>
      <c r="S9" s="56"/>
      <c r="T9" s="56"/>
      <c r="U9" s="46"/>
      <c r="V9" s="46"/>
      <c r="X9" s="34"/>
    </row>
    <row r="10" spans="1:22" ht="15.7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2" ht="15.7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2" ht="15.7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2" ht="15.7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2" ht="15.7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2" ht="15.7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2" ht="15.7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2"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2"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2"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2"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2"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2"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303" t="s">
        <v>119</v>
      </c>
      <c r="B23" s="303"/>
      <c r="C23" s="303"/>
      <c r="D23" s="303"/>
      <c r="E23" s="303"/>
      <c r="F23" s="303"/>
      <c r="G23" s="303"/>
      <c r="H23" s="303"/>
      <c r="I23" s="303"/>
      <c r="J23" s="303"/>
      <c r="K23" s="7"/>
      <c r="L23" s="7"/>
      <c r="M23" s="7"/>
      <c r="O23" s="305" t="s">
        <v>127</v>
      </c>
      <c r="P23" s="305"/>
      <c r="Q23" s="305"/>
      <c r="R23" s="305"/>
      <c r="S23" s="305"/>
      <c r="T23" s="305"/>
      <c r="U23" s="305"/>
      <c r="V23" s="305"/>
      <c r="W23" s="5" t="s">
        <v>2</v>
      </c>
    </row>
    <row r="24" spans="1:22" ht="15.75">
      <c r="A24" s="304"/>
      <c r="B24" s="304"/>
      <c r="C24" s="304"/>
      <c r="D24" s="304"/>
      <c r="E24" s="304"/>
      <c r="F24" s="304"/>
      <c r="G24" s="304"/>
      <c r="H24" s="304"/>
      <c r="I24" s="304"/>
      <c r="J24" s="304"/>
      <c r="O24" s="306"/>
      <c r="P24" s="306"/>
      <c r="Q24" s="306"/>
      <c r="R24" s="306"/>
      <c r="S24" s="306"/>
      <c r="T24" s="306"/>
      <c r="U24" s="306"/>
      <c r="V24" s="306"/>
    </row>
  </sheetData>
  <sheetProtection/>
  <mergeCells count="29">
    <mergeCell ref="S4:S7"/>
    <mergeCell ref="T4:T7"/>
    <mergeCell ref="D3:D7"/>
    <mergeCell ref="A3:B8"/>
    <mergeCell ref="E3:F3"/>
    <mergeCell ref="E4:E7"/>
    <mergeCell ref="F4:F7"/>
    <mergeCell ref="R4:R7"/>
    <mergeCell ref="K6:K7"/>
    <mergeCell ref="I4:I7"/>
    <mergeCell ref="L6:N6"/>
    <mergeCell ref="O6:O7"/>
    <mergeCell ref="Q6:Q7"/>
    <mergeCell ref="A1:E1"/>
    <mergeCell ref="F1:O1"/>
    <mergeCell ref="Q1:V1"/>
    <mergeCell ref="A23:J24"/>
    <mergeCell ref="O23:V24"/>
    <mergeCell ref="R2:V2"/>
    <mergeCell ref="V3:V7"/>
    <mergeCell ref="J5:J7"/>
    <mergeCell ref="G3:G7"/>
    <mergeCell ref="H3:H7"/>
    <mergeCell ref="P6:P7"/>
    <mergeCell ref="U3:U7"/>
    <mergeCell ref="K5:Q5"/>
    <mergeCell ref="J4:Q4"/>
    <mergeCell ref="I3:T3"/>
    <mergeCell ref="C3:C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W125"/>
  <sheetViews>
    <sheetView showZeros="0" view="pageBreakPreview" zoomScaleSheetLayoutView="100" zoomScalePageLayoutView="0" workbookViewId="0" topLeftCell="A1">
      <selection activeCell="E1" sqref="E1:O1"/>
    </sheetView>
  </sheetViews>
  <sheetFormatPr defaultColWidth="9.00390625" defaultRowHeight="15.75"/>
  <cols>
    <col min="1" max="1" width="4.125" style="4" customWidth="1"/>
    <col min="2" max="2" width="24.00390625" style="4"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16384" width="9.00390625" style="4" customWidth="1"/>
  </cols>
  <sheetData>
    <row r="1" spans="1:21" ht="65.25" customHeight="1">
      <c r="A1" s="286" t="s">
        <v>201</v>
      </c>
      <c r="B1" s="286"/>
      <c r="C1" s="286"/>
      <c r="D1" s="286"/>
      <c r="E1" s="240" t="s">
        <v>261</v>
      </c>
      <c r="F1" s="240"/>
      <c r="G1" s="240"/>
      <c r="H1" s="240"/>
      <c r="I1" s="240"/>
      <c r="J1" s="240"/>
      <c r="K1" s="240"/>
      <c r="L1" s="240"/>
      <c r="M1" s="240"/>
      <c r="N1" s="240"/>
      <c r="O1" s="240"/>
      <c r="P1" s="283" t="str">
        <f>TT!C2</f>
        <v>Đơn vị  báo cáo: 
Đơn vị nhận báo cáo: </v>
      </c>
      <c r="Q1" s="283"/>
      <c r="R1" s="283"/>
      <c r="S1" s="283"/>
      <c r="T1" s="283"/>
      <c r="U1" s="283"/>
    </row>
    <row r="2" spans="1:22" ht="17.25" customHeight="1">
      <c r="A2" s="25"/>
      <c r="B2" s="27"/>
      <c r="C2" s="27"/>
      <c r="D2" s="27"/>
      <c r="E2" s="6"/>
      <c r="F2" s="6"/>
      <c r="G2" s="6"/>
      <c r="H2" s="6"/>
      <c r="I2" s="37"/>
      <c r="J2" s="38" t="e">
        <f>COUNTBLANK(#REF!)</f>
        <v>#REF!</v>
      </c>
      <c r="K2" s="39">
        <f>COUNTA(#REF!)</f>
        <v>1</v>
      </c>
      <c r="L2" s="39" t="e">
        <f>J2+K2</f>
        <v>#REF!</v>
      </c>
      <c r="M2" s="39"/>
      <c r="N2" s="26"/>
      <c r="O2" s="26"/>
      <c r="P2" s="287" t="s">
        <v>164</v>
      </c>
      <c r="Q2" s="287"/>
      <c r="R2" s="287"/>
      <c r="S2" s="287"/>
      <c r="T2" s="287"/>
      <c r="U2" s="287"/>
      <c r="V2" s="36"/>
    </row>
    <row r="3" spans="1:21" s="11" customFormat="1" ht="15.75" customHeight="1">
      <c r="A3" s="374" t="s">
        <v>136</v>
      </c>
      <c r="B3" s="374" t="s">
        <v>157</v>
      </c>
      <c r="C3" s="377" t="s">
        <v>163</v>
      </c>
      <c r="D3" s="285" t="s">
        <v>134</v>
      </c>
      <c r="E3" s="285" t="s">
        <v>4</v>
      </c>
      <c r="F3" s="285"/>
      <c r="G3" s="373" t="s">
        <v>36</v>
      </c>
      <c r="H3" s="372" t="s">
        <v>165</v>
      </c>
      <c r="I3" s="373" t="s">
        <v>37</v>
      </c>
      <c r="J3" s="296" t="s">
        <v>4</v>
      </c>
      <c r="K3" s="297"/>
      <c r="L3" s="297"/>
      <c r="M3" s="297"/>
      <c r="N3" s="297"/>
      <c r="O3" s="297"/>
      <c r="P3" s="297"/>
      <c r="Q3" s="297"/>
      <c r="R3" s="297"/>
      <c r="S3" s="297"/>
      <c r="T3" s="378" t="s">
        <v>103</v>
      </c>
      <c r="U3" s="294" t="s">
        <v>160</v>
      </c>
    </row>
    <row r="4" spans="1:21" s="12" customFormat="1" ht="15.75" customHeight="1">
      <c r="A4" s="375"/>
      <c r="B4" s="375"/>
      <c r="C4" s="377"/>
      <c r="D4" s="285"/>
      <c r="E4" s="285" t="s">
        <v>137</v>
      </c>
      <c r="F4" s="285" t="s">
        <v>62</v>
      </c>
      <c r="G4" s="373"/>
      <c r="H4" s="372"/>
      <c r="I4" s="373"/>
      <c r="J4" s="373" t="s">
        <v>61</v>
      </c>
      <c r="K4" s="285" t="s">
        <v>4</v>
      </c>
      <c r="L4" s="285"/>
      <c r="M4" s="285"/>
      <c r="N4" s="285"/>
      <c r="O4" s="285"/>
      <c r="P4" s="285"/>
      <c r="Q4" s="372" t="s">
        <v>139</v>
      </c>
      <c r="R4" s="373" t="s">
        <v>148</v>
      </c>
      <c r="S4" s="371" t="s">
        <v>81</v>
      </c>
      <c r="T4" s="379"/>
      <c r="U4" s="295"/>
    </row>
    <row r="5" spans="1:21" s="11" customFormat="1" ht="15.75" customHeight="1">
      <c r="A5" s="375"/>
      <c r="B5" s="375"/>
      <c r="C5" s="377"/>
      <c r="D5" s="285"/>
      <c r="E5" s="285"/>
      <c r="F5" s="285"/>
      <c r="G5" s="373"/>
      <c r="H5" s="372"/>
      <c r="I5" s="373"/>
      <c r="J5" s="373"/>
      <c r="K5" s="373" t="s">
        <v>96</v>
      </c>
      <c r="L5" s="285" t="s">
        <v>4</v>
      </c>
      <c r="M5" s="285"/>
      <c r="N5" s="373" t="s">
        <v>42</v>
      </c>
      <c r="O5" s="373" t="s">
        <v>147</v>
      </c>
      <c r="P5" s="373" t="s">
        <v>46</v>
      </c>
      <c r="Q5" s="372"/>
      <c r="R5" s="373"/>
      <c r="S5" s="371"/>
      <c r="T5" s="379"/>
      <c r="U5" s="295"/>
    </row>
    <row r="6" spans="1:21" s="11" customFormat="1" ht="15.75" customHeight="1">
      <c r="A6" s="375"/>
      <c r="B6" s="375"/>
      <c r="C6" s="377"/>
      <c r="D6" s="285"/>
      <c r="E6" s="285"/>
      <c r="F6" s="285"/>
      <c r="G6" s="373"/>
      <c r="H6" s="372"/>
      <c r="I6" s="373"/>
      <c r="J6" s="373"/>
      <c r="K6" s="373"/>
      <c r="L6" s="285"/>
      <c r="M6" s="285"/>
      <c r="N6" s="373"/>
      <c r="O6" s="373"/>
      <c r="P6" s="373"/>
      <c r="Q6" s="372"/>
      <c r="R6" s="373"/>
      <c r="S6" s="371"/>
      <c r="T6" s="379"/>
      <c r="U6" s="295"/>
    </row>
    <row r="7" spans="1:23" s="11" customFormat="1" ht="44.25" customHeight="1">
      <c r="A7" s="376"/>
      <c r="B7" s="376"/>
      <c r="C7" s="377"/>
      <c r="D7" s="285"/>
      <c r="E7" s="285"/>
      <c r="F7" s="285"/>
      <c r="G7" s="373"/>
      <c r="H7" s="372"/>
      <c r="I7" s="373"/>
      <c r="J7" s="373"/>
      <c r="K7" s="373"/>
      <c r="L7" s="60" t="s">
        <v>39</v>
      </c>
      <c r="M7" s="60" t="s">
        <v>138</v>
      </c>
      <c r="N7" s="373"/>
      <c r="O7" s="373"/>
      <c r="P7" s="373"/>
      <c r="Q7" s="372"/>
      <c r="R7" s="373"/>
      <c r="S7" s="371"/>
      <c r="T7" s="380"/>
      <c r="U7" s="295"/>
      <c r="W7" s="45"/>
    </row>
    <row r="8" spans="1:21" ht="14.25" customHeight="1">
      <c r="A8" s="369" t="s">
        <v>3</v>
      </c>
      <c r="B8" s="370"/>
      <c r="C8" s="143" t="s">
        <v>13</v>
      </c>
      <c r="D8" s="143" t="s">
        <v>14</v>
      </c>
      <c r="E8" s="143" t="s">
        <v>19</v>
      </c>
      <c r="F8" s="143" t="s">
        <v>22</v>
      </c>
      <c r="G8" s="143" t="s">
        <v>23</v>
      </c>
      <c r="H8" s="143" t="s">
        <v>24</v>
      </c>
      <c r="I8" s="143" t="s">
        <v>25</v>
      </c>
      <c r="J8" s="143" t="s">
        <v>26</v>
      </c>
      <c r="K8" s="143" t="s">
        <v>27</v>
      </c>
      <c r="L8" s="143" t="s">
        <v>29</v>
      </c>
      <c r="M8" s="143" t="s">
        <v>30</v>
      </c>
      <c r="N8" s="143" t="s">
        <v>104</v>
      </c>
      <c r="O8" s="143" t="s">
        <v>101</v>
      </c>
      <c r="P8" s="143" t="s">
        <v>105</v>
      </c>
      <c r="Q8" s="143" t="s">
        <v>106</v>
      </c>
      <c r="R8" s="143" t="s">
        <v>107</v>
      </c>
      <c r="S8" s="143" t="s">
        <v>118</v>
      </c>
      <c r="T8" s="143" t="s">
        <v>131</v>
      </c>
      <c r="U8" s="143" t="s">
        <v>133</v>
      </c>
    </row>
    <row r="9" spans="1:22" s="113" customFormat="1" ht="15.75">
      <c r="A9" s="199"/>
      <c r="B9" s="200" t="s">
        <v>12</v>
      </c>
      <c r="C9" s="201">
        <v>2913</v>
      </c>
      <c r="D9" s="202">
        <v>4669</v>
      </c>
      <c r="E9" s="201">
        <v>873</v>
      </c>
      <c r="F9" s="201">
        <v>3796</v>
      </c>
      <c r="G9" s="201">
        <v>25</v>
      </c>
      <c r="H9" s="201">
        <v>2</v>
      </c>
      <c r="I9" s="203">
        <v>4642</v>
      </c>
      <c r="J9" s="202">
        <v>3936</v>
      </c>
      <c r="K9" s="202">
        <v>3405</v>
      </c>
      <c r="L9" s="201">
        <v>3368</v>
      </c>
      <c r="M9" s="201">
        <v>37</v>
      </c>
      <c r="N9" s="201">
        <v>527</v>
      </c>
      <c r="O9" s="201">
        <v>4</v>
      </c>
      <c r="P9" s="201">
        <v>0</v>
      </c>
      <c r="Q9" s="201">
        <v>640</v>
      </c>
      <c r="R9" s="201">
        <v>63</v>
      </c>
      <c r="S9" s="201">
        <v>3</v>
      </c>
      <c r="T9" s="202">
        <v>1237</v>
      </c>
      <c r="U9" s="204">
        <v>0.8650914634146342</v>
      </c>
      <c r="V9" s="113" t="s">
        <v>2</v>
      </c>
    </row>
    <row r="10" spans="1:21" s="113" customFormat="1" ht="15.75">
      <c r="A10" s="205" t="s">
        <v>0</v>
      </c>
      <c r="B10" s="205" t="s">
        <v>206</v>
      </c>
      <c r="C10" s="206">
        <v>215</v>
      </c>
      <c r="D10" s="206">
        <v>394</v>
      </c>
      <c r="E10" s="206">
        <v>55</v>
      </c>
      <c r="F10" s="206">
        <v>339</v>
      </c>
      <c r="G10" s="206">
        <v>1</v>
      </c>
      <c r="H10" s="206">
        <v>0</v>
      </c>
      <c r="I10" s="206">
        <v>393</v>
      </c>
      <c r="J10" s="206">
        <v>357</v>
      </c>
      <c r="K10" s="206">
        <v>311</v>
      </c>
      <c r="L10" s="206">
        <v>309</v>
      </c>
      <c r="M10" s="206">
        <v>2</v>
      </c>
      <c r="N10" s="206">
        <v>46</v>
      </c>
      <c r="O10" s="206">
        <v>0</v>
      </c>
      <c r="P10" s="206">
        <v>0</v>
      </c>
      <c r="Q10" s="206">
        <v>28</v>
      </c>
      <c r="R10" s="206">
        <v>8</v>
      </c>
      <c r="S10" s="206">
        <v>0</v>
      </c>
      <c r="T10" s="206">
        <v>82</v>
      </c>
      <c r="U10" s="207">
        <v>0.8711484593837535</v>
      </c>
    </row>
    <row r="11" spans="1:23" s="113" customFormat="1" ht="15.75">
      <c r="A11" s="208" t="s">
        <v>13</v>
      </c>
      <c r="B11" s="208" t="s">
        <v>253</v>
      </c>
      <c r="C11" s="209">
        <v>4</v>
      </c>
      <c r="D11" s="202">
        <v>4</v>
      </c>
      <c r="E11" s="209">
        <v>0</v>
      </c>
      <c r="F11" s="209">
        <v>4</v>
      </c>
      <c r="G11" s="209">
        <v>0</v>
      </c>
      <c r="H11" s="209">
        <v>0</v>
      </c>
      <c r="I11" s="203">
        <v>4</v>
      </c>
      <c r="J11" s="202">
        <v>4</v>
      </c>
      <c r="K11" s="202">
        <v>4</v>
      </c>
      <c r="L11" s="209">
        <v>4</v>
      </c>
      <c r="M11" s="209">
        <v>0</v>
      </c>
      <c r="N11" s="209">
        <v>0</v>
      </c>
      <c r="O11" s="209">
        <v>0</v>
      </c>
      <c r="P11" s="209">
        <v>0</v>
      </c>
      <c r="Q11" s="209">
        <v>0</v>
      </c>
      <c r="R11" s="209">
        <v>0</v>
      </c>
      <c r="S11" s="209">
        <v>0</v>
      </c>
      <c r="T11" s="202">
        <v>0</v>
      </c>
      <c r="U11" s="204">
        <v>1</v>
      </c>
      <c r="V11" s="127" t="s">
        <v>2</v>
      </c>
      <c r="W11" s="113" t="s">
        <v>2</v>
      </c>
    </row>
    <row r="12" spans="1:21" s="113" customFormat="1" ht="15.75">
      <c r="A12" s="208" t="s">
        <v>14</v>
      </c>
      <c r="B12" s="208" t="s">
        <v>217</v>
      </c>
      <c r="C12" s="209">
        <v>3</v>
      </c>
      <c r="D12" s="202">
        <v>7</v>
      </c>
      <c r="E12" s="209">
        <v>2</v>
      </c>
      <c r="F12" s="209">
        <v>5</v>
      </c>
      <c r="G12" s="209">
        <v>0</v>
      </c>
      <c r="H12" s="209">
        <v>0</v>
      </c>
      <c r="I12" s="203">
        <v>7</v>
      </c>
      <c r="J12" s="202">
        <v>6</v>
      </c>
      <c r="K12" s="202">
        <v>6</v>
      </c>
      <c r="L12" s="209">
        <v>6</v>
      </c>
      <c r="M12" s="209">
        <v>0</v>
      </c>
      <c r="N12" s="209">
        <v>0</v>
      </c>
      <c r="O12" s="209">
        <v>0</v>
      </c>
      <c r="P12" s="209">
        <v>0</v>
      </c>
      <c r="Q12" s="209">
        <v>0</v>
      </c>
      <c r="R12" s="209">
        <v>1</v>
      </c>
      <c r="S12" s="209">
        <v>0</v>
      </c>
      <c r="T12" s="202">
        <v>1</v>
      </c>
      <c r="U12" s="204">
        <v>1</v>
      </c>
    </row>
    <row r="13" spans="1:21" s="113" customFormat="1" ht="15.75">
      <c r="A13" s="208" t="s">
        <v>19</v>
      </c>
      <c r="B13" s="208" t="s">
        <v>203</v>
      </c>
      <c r="C13" s="209">
        <v>7</v>
      </c>
      <c r="D13" s="202">
        <v>7</v>
      </c>
      <c r="E13" s="209">
        <v>0</v>
      </c>
      <c r="F13" s="209">
        <v>7</v>
      </c>
      <c r="G13" s="209">
        <v>0</v>
      </c>
      <c r="H13" s="209">
        <v>0</v>
      </c>
      <c r="I13" s="203">
        <v>7</v>
      </c>
      <c r="J13" s="202">
        <v>7</v>
      </c>
      <c r="K13" s="202">
        <v>7</v>
      </c>
      <c r="L13" s="209">
        <v>7</v>
      </c>
      <c r="M13" s="209">
        <v>0</v>
      </c>
      <c r="N13" s="209">
        <v>0</v>
      </c>
      <c r="O13" s="209">
        <v>0</v>
      </c>
      <c r="P13" s="209">
        <v>0</v>
      </c>
      <c r="Q13" s="209">
        <v>0</v>
      </c>
      <c r="R13" s="209">
        <v>0</v>
      </c>
      <c r="S13" s="209">
        <v>0</v>
      </c>
      <c r="T13" s="202">
        <v>0</v>
      </c>
      <c r="U13" s="204">
        <v>1</v>
      </c>
    </row>
    <row r="14" spans="1:21" s="113" customFormat="1" ht="15.75">
      <c r="A14" s="208" t="s">
        <v>22</v>
      </c>
      <c r="B14" s="208" t="s">
        <v>218</v>
      </c>
      <c r="C14" s="209">
        <v>5</v>
      </c>
      <c r="D14" s="202">
        <v>5</v>
      </c>
      <c r="E14" s="209">
        <v>0</v>
      </c>
      <c r="F14" s="209">
        <v>5</v>
      </c>
      <c r="G14" s="209">
        <v>0</v>
      </c>
      <c r="H14" s="209">
        <v>0</v>
      </c>
      <c r="I14" s="203">
        <v>5</v>
      </c>
      <c r="J14" s="202">
        <v>5</v>
      </c>
      <c r="K14" s="202">
        <v>5</v>
      </c>
      <c r="L14" s="209">
        <v>5</v>
      </c>
      <c r="M14" s="209">
        <v>0</v>
      </c>
      <c r="N14" s="209">
        <v>0</v>
      </c>
      <c r="O14" s="209">
        <v>0</v>
      </c>
      <c r="P14" s="209">
        <v>0</v>
      </c>
      <c r="Q14" s="209">
        <v>0</v>
      </c>
      <c r="R14" s="209">
        <v>0</v>
      </c>
      <c r="S14" s="209">
        <v>0</v>
      </c>
      <c r="T14" s="202">
        <v>0</v>
      </c>
      <c r="U14" s="204">
        <v>1</v>
      </c>
    </row>
    <row r="15" spans="1:21" s="113" customFormat="1" ht="15.75">
      <c r="A15" s="208" t="s">
        <v>23</v>
      </c>
      <c r="B15" s="208" t="s">
        <v>219</v>
      </c>
      <c r="C15" s="209">
        <v>6</v>
      </c>
      <c r="D15" s="202">
        <v>7</v>
      </c>
      <c r="E15" s="209">
        <v>1</v>
      </c>
      <c r="F15" s="209">
        <v>6</v>
      </c>
      <c r="G15" s="209">
        <v>0</v>
      </c>
      <c r="H15" s="209">
        <v>0</v>
      </c>
      <c r="I15" s="203">
        <v>7</v>
      </c>
      <c r="J15" s="202">
        <v>6</v>
      </c>
      <c r="K15" s="202">
        <v>6</v>
      </c>
      <c r="L15" s="209">
        <v>6</v>
      </c>
      <c r="M15" s="209">
        <v>0</v>
      </c>
      <c r="N15" s="209">
        <v>0</v>
      </c>
      <c r="O15" s="209">
        <v>0</v>
      </c>
      <c r="P15" s="209">
        <v>0</v>
      </c>
      <c r="Q15" s="209">
        <v>1</v>
      </c>
      <c r="R15" s="209">
        <v>0</v>
      </c>
      <c r="S15" s="209">
        <v>0</v>
      </c>
      <c r="T15" s="202">
        <v>1</v>
      </c>
      <c r="U15" s="204">
        <v>1</v>
      </c>
    </row>
    <row r="16" spans="1:23" s="113" customFormat="1" ht="15.75">
      <c r="A16" s="208" t="s">
        <v>24</v>
      </c>
      <c r="B16" s="208" t="s">
        <v>251</v>
      </c>
      <c r="C16" s="209">
        <v>7</v>
      </c>
      <c r="D16" s="202">
        <v>9</v>
      </c>
      <c r="E16" s="209">
        <v>2</v>
      </c>
      <c r="F16" s="209">
        <v>7</v>
      </c>
      <c r="G16" s="209">
        <v>0</v>
      </c>
      <c r="H16" s="209">
        <v>0</v>
      </c>
      <c r="I16" s="203">
        <v>9</v>
      </c>
      <c r="J16" s="202">
        <v>7</v>
      </c>
      <c r="K16" s="202">
        <v>6</v>
      </c>
      <c r="L16" s="209">
        <v>6</v>
      </c>
      <c r="M16" s="209">
        <v>0</v>
      </c>
      <c r="N16" s="209">
        <v>1</v>
      </c>
      <c r="O16" s="209">
        <v>0</v>
      </c>
      <c r="P16" s="209">
        <v>0</v>
      </c>
      <c r="Q16" s="209">
        <v>0</v>
      </c>
      <c r="R16" s="209">
        <v>2</v>
      </c>
      <c r="S16" s="209">
        <v>0</v>
      </c>
      <c r="T16" s="202">
        <v>3</v>
      </c>
      <c r="U16" s="204">
        <v>0.8571428571428571</v>
      </c>
      <c r="V16" s="113" t="s">
        <v>2</v>
      </c>
      <c r="W16" s="128"/>
    </row>
    <row r="17" spans="1:21" s="113" customFormat="1" ht="15.75">
      <c r="A17" s="208" t="s">
        <v>25</v>
      </c>
      <c r="B17" s="208" t="s">
        <v>252</v>
      </c>
      <c r="C17" s="209">
        <v>70</v>
      </c>
      <c r="D17" s="202">
        <v>132</v>
      </c>
      <c r="E17" s="209">
        <v>18</v>
      </c>
      <c r="F17" s="209">
        <v>114</v>
      </c>
      <c r="G17" s="209">
        <v>1</v>
      </c>
      <c r="H17" s="209">
        <v>0</v>
      </c>
      <c r="I17" s="203">
        <v>131</v>
      </c>
      <c r="J17" s="202">
        <v>118</v>
      </c>
      <c r="K17" s="202">
        <v>101</v>
      </c>
      <c r="L17" s="209">
        <v>101</v>
      </c>
      <c r="M17" s="209">
        <v>0</v>
      </c>
      <c r="N17" s="209">
        <v>17</v>
      </c>
      <c r="O17" s="209">
        <v>0</v>
      </c>
      <c r="P17" s="209">
        <v>0</v>
      </c>
      <c r="Q17" s="209">
        <v>8</v>
      </c>
      <c r="R17" s="209">
        <v>5</v>
      </c>
      <c r="S17" s="209">
        <v>0</v>
      </c>
      <c r="T17" s="202">
        <v>30</v>
      </c>
      <c r="U17" s="204">
        <v>0.8559322033898306</v>
      </c>
    </row>
    <row r="18" spans="1:21" s="113" customFormat="1" ht="15.75">
      <c r="A18" s="208" t="s">
        <v>26</v>
      </c>
      <c r="B18" s="208" t="s">
        <v>224</v>
      </c>
      <c r="C18" s="209">
        <v>97</v>
      </c>
      <c r="D18" s="202">
        <v>192</v>
      </c>
      <c r="E18" s="209">
        <v>28</v>
      </c>
      <c r="F18" s="209">
        <v>164</v>
      </c>
      <c r="G18" s="209">
        <v>0</v>
      </c>
      <c r="H18" s="209">
        <v>0</v>
      </c>
      <c r="I18" s="203">
        <v>192</v>
      </c>
      <c r="J18" s="202">
        <v>178</v>
      </c>
      <c r="K18" s="202">
        <v>153</v>
      </c>
      <c r="L18" s="209">
        <v>151</v>
      </c>
      <c r="M18" s="209">
        <v>2</v>
      </c>
      <c r="N18" s="209">
        <v>25</v>
      </c>
      <c r="O18" s="209">
        <v>0</v>
      </c>
      <c r="P18" s="209">
        <v>0</v>
      </c>
      <c r="Q18" s="209">
        <v>14</v>
      </c>
      <c r="R18" s="209">
        <v>0</v>
      </c>
      <c r="S18" s="209">
        <v>0</v>
      </c>
      <c r="T18" s="202">
        <v>39</v>
      </c>
      <c r="U18" s="204">
        <v>0.8595505617977528</v>
      </c>
    </row>
    <row r="19" spans="1:21" s="113" customFormat="1" ht="15.75">
      <c r="A19" s="208" t="s">
        <v>27</v>
      </c>
      <c r="B19" s="208" t="s">
        <v>254</v>
      </c>
      <c r="C19" s="209">
        <v>16</v>
      </c>
      <c r="D19" s="202">
        <v>31</v>
      </c>
      <c r="E19" s="209">
        <v>4</v>
      </c>
      <c r="F19" s="209">
        <v>27</v>
      </c>
      <c r="G19" s="209">
        <v>0</v>
      </c>
      <c r="H19" s="209">
        <v>0</v>
      </c>
      <c r="I19" s="203">
        <v>31</v>
      </c>
      <c r="J19" s="202">
        <v>26</v>
      </c>
      <c r="K19" s="202">
        <v>23</v>
      </c>
      <c r="L19" s="209">
        <v>23</v>
      </c>
      <c r="M19" s="209">
        <v>0</v>
      </c>
      <c r="N19" s="209">
        <v>3</v>
      </c>
      <c r="O19" s="209">
        <v>0</v>
      </c>
      <c r="P19" s="209">
        <v>0</v>
      </c>
      <c r="Q19" s="209">
        <v>5</v>
      </c>
      <c r="R19" s="209">
        <v>0</v>
      </c>
      <c r="S19" s="209">
        <v>0</v>
      </c>
      <c r="T19" s="202">
        <v>8</v>
      </c>
      <c r="U19" s="204">
        <v>0.8846153846153846</v>
      </c>
    </row>
    <row r="20" spans="1:21" s="113" customFormat="1" ht="15.75" hidden="1">
      <c r="A20" s="208" t="s">
        <v>29</v>
      </c>
      <c r="B20" s="208" t="s">
        <v>6</v>
      </c>
      <c r="C20" s="209">
        <v>0</v>
      </c>
      <c r="D20" s="202">
        <v>0</v>
      </c>
      <c r="E20" s="209">
        <v>0</v>
      </c>
      <c r="F20" s="209">
        <v>0</v>
      </c>
      <c r="G20" s="209">
        <v>0</v>
      </c>
      <c r="H20" s="209">
        <v>0</v>
      </c>
      <c r="I20" s="203">
        <v>0</v>
      </c>
      <c r="J20" s="202">
        <v>0</v>
      </c>
      <c r="K20" s="202">
        <v>0</v>
      </c>
      <c r="L20" s="209">
        <v>0</v>
      </c>
      <c r="M20" s="209">
        <v>0</v>
      </c>
      <c r="N20" s="209">
        <v>0</v>
      </c>
      <c r="O20" s="209">
        <v>0</v>
      </c>
      <c r="P20" s="209">
        <v>0</v>
      </c>
      <c r="Q20" s="209">
        <v>0</v>
      </c>
      <c r="R20" s="209">
        <v>0</v>
      </c>
      <c r="S20" s="209">
        <v>0</v>
      </c>
      <c r="T20" s="202">
        <v>0</v>
      </c>
      <c r="U20" s="204" t="s">
        <v>205</v>
      </c>
    </row>
    <row r="21" spans="1:21" s="113" customFormat="1" ht="15.75">
      <c r="A21" s="205" t="s">
        <v>1</v>
      </c>
      <c r="B21" s="205" t="s">
        <v>207</v>
      </c>
      <c r="C21" s="206">
        <v>2698</v>
      </c>
      <c r="D21" s="206">
        <v>4275</v>
      </c>
      <c r="E21" s="206">
        <v>818</v>
      </c>
      <c r="F21" s="206">
        <v>3457</v>
      </c>
      <c r="G21" s="206">
        <v>24</v>
      </c>
      <c r="H21" s="206">
        <v>2</v>
      </c>
      <c r="I21" s="206">
        <v>4249</v>
      </c>
      <c r="J21" s="206">
        <v>3579</v>
      </c>
      <c r="K21" s="206">
        <v>3094</v>
      </c>
      <c r="L21" s="206">
        <v>3059</v>
      </c>
      <c r="M21" s="206">
        <v>35</v>
      </c>
      <c r="N21" s="206">
        <v>481</v>
      </c>
      <c r="O21" s="206">
        <v>4</v>
      </c>
      <c r="P21" s="206">
        <v>0</v>
      </c>
      <c r="Q21" s="206">
        <v>612</v>
      </c>
      <c r="R21" s="206">
        <v>55</v>
      </c>
      <c r="S21" s="206">
        <v>3</v>
      </c>
      <c r="T21" s="206">
        <v>1155</v>
      </c>
      <c r="U21" s="207">
        <v>0.8644872869516624</v>
      </c>
    </row>
    <row r="22" spans="1:21" s="113" customFormat="1" ht="15.75">
      <c r="A22" s="210" t="s">
        <v>13</v>
      </c>
      <c r="B22" s="210" t="s">
        <v>208</v>
      </c>
      <c r="C22" s="211">
        <v>622</v>
      </c>
      <c r="D22" s="211">
        <v>1215</v>
      </c>
      <c r="E22" s="211">
        <v>364</v>
      </c>
      <c r="F22" s="211">
        <v>851</v>
      </c>
      <c r="G22" s="211">
        <v>3</v>
      </c>
      <c r="H22" s="211">
        <v>0</v>
      </c>
      <c r="I22" s="211">
        <v>1212</v>
      </c>
      <c r="J22" s="211">
        <v>881</v>
      </c>
      <c r="K22" s="211">
        <v>753</v>
      </c>
      <c r="L22" s="211">
        <v>736</v>
      </c>
      <c r="M22" s="211">
        <v>17</v>
      </c>
      <c r="N22" s="211">
        <v>125</v>
      </c>
      <c r="O22" s="211">
        <v>3</v>
      </c>
      <c r="P22" s="211">
        <v>0</v>
      </c>
      <c r="Q22" s="211">
        <v>314</v>
      </c>
      <c r="R22" s="211">
        <v>16</v>
      </c>
      <c r="S22" s="211">
        <v>1</v>
      </c>
      <c r="T22" s="211">
        <v>459</v>
      </c>
      <c r="U22" s="212">
        <v>0.8547105561861521</v>
      </c>
    </row>
    <row r="23" spans="1:21" s="186" customFormat="1" ht="15.75">
      <c r="A23" s="208" t="s">
        <v>13</v>
      </c>
      <c r="B23" s="208" t="s">
        <v>221</v>
      </c>
      <c r="C23" s="209">
        <v>0</v>
      </c>
      <c r="D23" s="202">
        <v>27</v>
      </c>
      <c r="E23" s="209">
        <v>0</v>
      </c>
      <c r="F23" s="209">
        <v>27</v>
      </c>
      <c r="G23" s="209">
        <v>0</v>
      </c>
      <c r="H23" s="209">
        <v>0</v>
      </c>
      <c r="I23" s="203">
        <v>27</v>
      </c>
      <c r="J23" s="202">
        <v>27</v>
      </c>
      <c r="K23" s="202">
        <v>27</v>
      </c>
      <c r="L23" s="209">
        <v>27</v>
      </c>
      <c r="M23" s="209">
        <v>0</v>
      </c>
      <c r="N23" s="209">
        <v>0</v>
      </c>
      <c r="O23" s="209">
        <v>0</v>
      </c>
      <c r="P23" s="209">
        <v>0</v>
      </c>
      <c r="Q23" s="209">
        <v>0</v>
      </c>
      <c r="R23" s="209">
        <v>0</v>
      </c>
      <c r="S23" s="209">
        <v>0</v>
      </c>
      <c r="T23" s="202">
        <v>0</v>
      </c>
      <c r="U23" s="204">
        <v>1</v>
      </c>
    </row>
    <row r="24" spans="1:21" ht="15.75">
      <c r="A24" s="208" t="s">
        <v>14</v>
      </c>
      <c r="B24" s="208" t="s">
        <v>222</v>
      </c>
      <c r="C24" s="209">
        <v>96</v>
      </c>
      <c r="D24" s="202">
        <v>214</v>
      </c>
      <c r="E24" s="209">
        <v>89</v>
      </c>
      <c r="F24" s="209">
        <v>125</v>
      </c>
      <c r="G24" s="209">
        <v>0</v>
      </c>
      <c r="H24" s="209">
        <v>0</v>
      </c>
      <c r="I24" s="203">
        <v>214</v>
      </c>
      <c r="J24" s="202">
        <v>131</v>
      </c>
      <c r="K24" s="202">
        <v>120</v>
      </c>
      <c r="L24" s="209">
        <v>115</v>
      </c>
      <c r="M24" s="209">
        <v>5</v>
      </c>
      <c r="N24" s="209">
        <v>11</v>
      </c>
      <c r="O24" s="209">
        <v>0</v>
      </c>
      <c r="P24" s="209">
        <v>0</v>
      </c>
      <c r="Q24" s="209">
        <v>77</v>
      </c>
      <c r="R24" s="209">
        <v>5</v>
      </c>
      <c r="S24" s="209">
        <v>1</v>
      </c>
      <c r="T24" s="202">
        <v>94</v>
      </c>
      <c r="U24" s="204">
        <v>0.916030534351145</v>
      </c>
    </row>
    <row r="25" spans="1:21" ht="15.75">
      <c r="A25" s="208" t="s">
        <v>19</v>
      </c>
      <c r="B25" s="208" t="s">
        <v>223</v>
      </c>
      <c r="C25" s="209">
        <v>104</v>
      </c>
      <c r="D25" s="202">
        <v>190</v>
      </c>
      <c r="E25" s="209">
        <v>53</v>
      </c>
      <c r="F25" s="209">
        <v>137</v>
      </c>
      <c r="G25" s="209">
        <v>2</v>
      </c>
      <c r="H25" s="209">
        <v>0</v>
      </c>
      <c r="I25" s="203">
        <v>188</v>
      </c>
      <c r="J25" s="202">
        <v>144</v>
      </c>
      <c r="K25" s="202">
        <v>126</v>
      </c>
      <c r="L25" s="209">
        <v>124</v>
      </c>
      <c r="M25" s="209">
        <v>2</v>
      </c>
      <c r="N25" s="209">
        <v>17</v>
      </c>
      <c r="O25" s="209">
        <v>1</v>
      </c>
      <c r="P25" s="209">
        <v>0</v>
      </c>
      <c r="Q25" s="209">
        <v>43</v>
      </c>
      <c r="R25" s="209">
        <v>1</v>
      </c>
      <c r="S25" s="209">
        <v>0</v>
      </c>
      <c r="T25" s="202">
        <v>62</v>
      </c>
      <c r="U25" s="204">
        <v>0.875</v>
      </c>
    </row>
    <row r="26" spans="1:21" ht="15.75">
      <c r="A26" s="208" t="s">
        <v>22</v>
      </c>
      <c r="B26" s="208" t="s">
        <v>250</v>
      </c>
      <c r="C26" s="209">
        <v>191</v>
      </c>
      <c r="D26" s="202">
        <v>346</v>
      </c>
      <c r="E26" s="209">
        <v>91</v>
      </c>
      <c r="F26" s="209">
        <v>255</v>
      </c>
      <c r="G26" s="209">
        <v>1</v>
      </c>
      <c r="H26" s="209">
        <v>0</v>
      </c>
      <c r="I26" s="203">
        <v>345</v>
      </c>
      <c r="J26" s="202">
        <v>273</v>
      </c>
      <c r="K26" s="202">
        <v>238</v>
      </c>
      <c r="L26" s="209">
        <v>234</v>
      </c>
      <c r="M26" s="209">
        <v>4</v>
      </c>
      <c r="N26" s="209">
        <v>35</v>
      </c>
      <c r="O26" s="209">
        <v>0</v>
      </c>
      <c r="P26" s="209">
        <v>0</v>
      </c>
      <c r="Q26" s="209">
        <v>67</v>
      </c>
      <c r="R26" s="209">
        <v>5</v>
      </c>
      <c r="S26" s="209">
        <v>0</v>
      </c>
      <c r="T26" s="202">
        <v>107</v>
      </c>
      <c r="U26" s="204">
        <v>0.8717948717948718</v>
      </c>
    </row>
    <row r="27" spans="1:21" ht="15.75">
      <c r="A27" s="208" t="s">
        <v>23</v>
      </c>
      <c r="B27" s="208" t="s">
        <v>243</v>
      </c>
      <c r="C27" s="209">
        <v>138</v>
      </c>
      <c r="D27" s="202">
        <v>270</v>
      </c>
      <c r="E27" s="209">
        <v>79</v>
      </c>
      <c r="F27" s="209">
        <v>191</v>
      </c>
      <c r="G27" s="209">
        <v>0</v>
      </c>
      <c r="H27" s="209">
        <v>0</v>
      </c>
      <c r="I27" s="203">
        <v>270</v>
      </c>
      <c r="J27" s="202">
        <v>178</v>
      </c>
      <c r="K27" s="202">
        <v>161</v>
      </c>
      <c r="L27" s="209">
        <v>157</v>
      </c>
      <c r="M27" s="209">
        <v>4</v>
      </c>
      <c r="N27" s="209">
        <v>16</v>
      </c>
      <c r="O27" s="209">
        <v>1</v>
      </c>
      <c r="P27" s="209">
        <v>0</v>
      </c>
      <c r="Q27" s="209">
        <v>90</v>
      </c>
      <c r="R27" s="209">
        <v>2</v>
      </c>
      <c r="S27" s="209">
        <v>0</v>
      </c>
      <c r="T27" s="202">
        <v>109</v>
      </c>
      <c r="U27" s="204">
        <v>0.9044943820224719</v>
      </c>
    </row>
    <row r="28" spans="1:21" ht="15.75">
      <c r="A28" s="208" t="s">
        <v>24</v>
      </c>
      <c r="B28" s="208" t="s">
        <v>244</v>
      </c>
      <c r="C28" s="209">
        <v>93</v>
      </c>
      <c r="D28" s="202">
        <v>168</v>
      </c>
      <c r="E28" s="209">
        <v>52</v>
      </c>
      <c r="F28" s="209">
        <v>116</v>
      </c>
      <c r="G28" s="209">
        <v>0</v>
      </c>
      <c r="H28" s="209">
        <v>0</v>
      </c>
      <c r="I28" s="203">
        <v>168</v>
      </c>
      <c r="J28" s="202">
        <v>128</v>
      </c>
      <c r="K28" s="202">
        <v>81</v>
      </c>
      <c r="L28" s="209">
        <v>79</v>
      </c>
      <c r="M28" s="209">
        <v>2</v>
      </c>
      <c r="N28" s="209">
        <v>46</v>
      </c>
      <c r="O28" s="209">
        <v>1</v>
      </c>
      <c r="P28" s="209">
        <v>0</v>
      </c>
      <c r="Q28" s="209">
        <v>37</v>
      </c>
      <c r="R28" s="209">
        <v>3</v>
      </c>
      <c r="S28" s="209">
        <v>0</v>
      </c>
      <c r="T28" s="202">
        <v>87</v>
      </c>
      <c r="U28" s="204">
        <v>0.6328125</v>
      </c>
    </row>
    <row r="29" spans="1:21" ht="15.75" hidden="1">
      <c r="A29" s="208" t="s">
        <v>25</v>
      </c>
      <c r="B29" s="208" t="s">
        <v>225</v>
      </c>
      <c r="C29" s="209">
        <v>0</v>
      </c>
      <c r="D29" s="202">
        <v>0</v>
      </c>
      <c r="E29" s="209">
        <v>0</v>
      </c>
      <c r="F29" s="209">
        <v>0</v>
      </c>
      <c r="G29" s="209">
        <v>0</v>
      </c>
      <c r="H29" s="209">
        <v>0</v>
      </c>
      <c r="I29" s="203">
        <v>0</v>
      </c>
      <c r="J29" s="202">
        <v>0</v>
      </c>
      <c r="K29" s="202">
        <v>0</v>
      </c>
      <c r="L29" s="209">
        <v>0</v>
      </c>
      <c r="M29" s="209">
        <v>0</v>
      </c>
      <c r="N29" s="209">
        <v>0</v>
      </c>
      <c r="O29" s="209">
        <v>0</v>
      </c>
      <c r="P29" s="209">
        <v>0</v>
      </c>
      <c r="Q29" s="209">
        <v>0</v>
      </c>
      <c r="R29" s="209">
        <v>0</v>
      </c>
      <c r="S29" s="209">
        <v>0</v>
      </c>
      <c r="T29" s="202">
        <v>0</v>
      </c>
      <c r="U29" s="204" t="s">
        <v>205</v>
      </c>
    </row>
    <row r="30" spans="1:21" ht="15.75" hidden="1">
      <c r="A30" s="208" t="s">
        <v>26</v>
      </c>
      <c r="B30" s="208" t="s">
        <v>226</v>
      </c>
      <c r="C30" s="209">
        <v>0</v>
      </c>
      <c r="D30" s="202">
        <v>0</v>
      </c>
      <c r="E30" s="209">
        <v>0</v>
      </c>
      <c r="F30" s="209">
        <v>0</v>
      </c>
      <c r="G30" s="209">
        <v>0</v>
      </c>
      <c r="H30" s="209">
        <v>0</v>
      </c>
      <c r="I30" s="203">
        <v>0</v>
      </c>
      <c r="J30" s="202">
        <v>0</v>
      </c>
      <c r="K30" s="202">
        <v>0</v>
      </c>
      <c r="L30" s="209">
        <v>0</v>
      </c>
      <c r="M30" s="209">
        <v>0</v>
      </c>
      <c r="N30" s="209">
        <v>0</v>
      </c>
      <c r="O30" s="209">
        <v>0</v>
      </c>
      <c r="P30" s="209">
        <v>0</v>
      </c>
      <c r="Q30" s="209">
        <v>0</v>
      </c>
      <c r="R30" s="209">
        <v>0</v>
      </c>
      <c r="S30" s="209">
        <v>0</v>
      </c>
      <c r="T30" s="202">
        <v>0</v>
      </c>
      <c r="U30" s="204" t="s">
        <v>205</v>
      </c>
    </row>
    <row r="31" spans="1:21" ht="15.75" hidden="1">
      <c r="A31" s="208" t="s">
        <v>27</v>
      </c>
      <c r="B31" s="208" t="s">
        <v>6</v>
      </c>
      <c r="C31" s="209">
        <v>0</v>
      </c>
      <c r="D31" s="202">
        <v>0</v>
      </c>
      <c r="E31" s="209">
        <v>0</v>
      </c>
      <c r="F31" s="209">
        <v>0</v>
      </c>
      <c r="G31" s="209">
        <v>0</v>
      </c>
      <c r="H31" s="209">
        <v>0</v>
      </c>
      <c r="I31" s="203">
        <v>0</v>
      </c>
      <c r="J31" s="202">
        <v>0</v>
      </c>
      <c r="K31" s="202">
        <v>0</v>
      </c>
      <c r="L31" s="209">
        <v>0</v>
      </c>
      <c r="M31" s="209">
        <v>0</v>
      </c>
      <c r="N31" s="209">
        <v>0</v>
      </c>
      <c r="O31" s="209">
        <v>0</v>
      </c>
      <c r="P31" s="209">
        <v>0</v>
      </c>
      <c r="Q31" s="209">
        <v>0</v>
      </c>
      <c r="R31" s="209">
        <v>0</v>
      </c>
      <c r="S31" s="209">
        <v>0</v>
      </c>
      <c r="T31" s="202">
        <v>0</v>
      </c>
      <c r="U31" s="204" t="s">
        <v>205</v>
      </c>
    </row>
    <row r="32" spans="1:21" ht="15.75" hidden="1">
      <c r="A32" s="208" t="s">
        <v>29</v>
      </c>
      <c r="B32" s="208" t="s">
        <v>6</v>
      </c>
      <c r="C32" s="209">
        <v>0</v>
      </c>
      <c r="D32" s="202">
        <v>0</v>
      </c>
      <c r="E32" s="209">
        <v>0</v>
      </c>
      <c r="F32" s="209">
        <v>0</v>
      </c>
      <c r="G32" s="209">
        <v>0</v>
      </c>
      <c r="H32" s="209">
        <v>0</v>
      </c>
      <c r="I32" s="203">
        <v>0</v>
      </c>
      <c r="J32" s="202">
        <v>0</v>
      </c>
      <c r="K32" s="202">
        <v>0</v>
      </c>
      <c r="L32" s="209">
        <v>0</v>
      </c>
      <c r="M32" s="209">
        <v>0</v>
      </c>
      <c r="N32" s="209">
        <v>0</v>
      </c>
      <c r="O32" s="209">
        <v>0</v>
      </c>
      <c r="P32" s="209">
        <v>0</v>
      </c>
      <c r="Q32" s="209">
        <v>0</v>
      </c>
      <c r="R32" s="209">
        <v>0</v>
      </c>
      <c r="S32" s="209">
        <v>0</v>
      </c>
      <c r="T32" s="202">
        <v>0</v>
      </c>
      <c r="U32" s="204" t="s">
        <v>205</v>
      </c>
    </row>
    <row r="33" spans="1:21" ht="15.75">
      <c r="A33" s="210" t="s">
        <v>14</v>
      </c>
      <c r="B33" s="210" t="s">
        <v>209</v>
      </c>
      <c r="C33" s="211">
        <v>109</v>
      </c>
      <c r="D33" s="211">
        <v>200</v>
      </c>
      <c r="E33" s="211">
        <v>65</v>
      </c>
      <c r="F33" s="211">
        <v>135</v>
      </c>
      <c r="G33" s="211">
        <v>3</v>
      </c>
      <c r="H33" s="211">
        <v>0</v>
      </c>
      <c r="I33" s="211">
        <v>197</v>
      </c>
      <c r="J33" s="211">
        <v>137</v>
      </c>
      <c r="K33" s="211">
        <v>119</v>
      </c>
      <c r="L33" s="211">
        <v>116</v>
      </c>
      <c r="M33" s="211">
        <v>3</v>
      </c>
      <c r="N33" s="211">
        <v>18</v>
      </c>
      <c r="O33" s="211">
        <v>0</v>
      </c>
      <c r="P33" s="211">
        <v>0</v>
      </c>
      <c r="Q33" s="211">
        <v>60</v>
      </c>
      <c r="R33" s="211">
        <v>0</v>
      </c>
      <c r="S33" s="211">
        <v>0</v>
      </c>
      <c r="T33" s="211">
        <v>78</v>
      </c>
      <c r="U33" s="212">
        <v>0.8686131386861314</v>
      </c>
    </row>
    <row r="34" spans="1:21" ht="15.75">
      <c r="A34" s="208" t="s">
        <v>13</v>
      </c>
      <c r="B34" s="208" t="s">
        <v>227</v>
      </c>
      <c r="C34" s="209">
        <v>52</v>
      </c>
      <c r="D34" s="202">
        <v>68</v>
      </c>
      <c r="E34" s="209">
        <v>11</v>
      </c>
      <c r="F34" s="209">
        <v>57</v>
      </c>
      <c r="G34" s="209">
        <v>2</v>
      </c>
      <c r="H34" s="209">
        <v>0</v>
      </c>
      <c r="I34" s="203">
        <v>66</v>
      </c>
      <c r="J34" s="202">
        <v>60</v>
      </c>
      <c r="K34" s="202">
        <v>52</v>
      </c>
      <c r="L34" s="209">
        <v>51</v>
      </c>
      <c r="M34" s="209">
        <v>1</v>
      </c>
      <c r="N34" s="209">
        <v>8</v>
      </c>
      <c r="O34" s="209">
        <v>0</v>
      </c>
      <c r="P34" s="209">
        <v>0</v>
      </c>
      <c r="Q34" s="209">
        <v>6</v>
      </c>
      <c r="R34" s="209">
        <v>0</v>
      </c>
      <c r="S34" s="209">
        <v>0</v>
      </c>
      <c r="T34" s="202">
        <v>14</v>
      </c>
      <c r="U34" s="204">
        <v>0.8666666666666667</v>
      </c>
    </row>
    <row r="35" spans="1:21" ht="15.75">
      <c r="A35" s="208" t="s">
        <v>14</v>
      </c>
      <c r="B35" s="208" t="s">
        <v>228</v>
      </c>
      <c r="C35" s="209">
        <v>57</v>
      </c>
      <c r="D35" s="202">
        <v>132</v>
      </c>
      <c r="E35" s="209">
        <v>54</v>
      </c>
      <c r="F35" s="209">
        <v>78</v>
      </c>
      <c r="G35" s="209">
        <v>1</v>
      </c>
      <c r="H35" s="209">
        <v>0</v>
      </c>
      <c r="I35" s="203">
        <v>131</v>
      </c>
      <c r="J35" s="202">
        <v>77</v>
      </c>
      <c r="K35" s="202">
        <v>67</v>
      </c>
      <c r="L35" s="209">
        <v>65</v>
      </c>
      <c r="M35" s="209">
        <v>2</v>
      </c>
      <c r="N35" s="209">
        <v>10</v>
      </c>
      <c r="O35" s="209">
        <v>0</v>
      </c>
      <c r="P35" s="209">
        <v>0</v>
      </c>
      <c r="Q35" s="209">
        <v>54</v>
      </c>
      <c r="R35" s="209">
        <v>0</v>
      </c>
      <c r="S35" s="209">
        <v>0</v>
      </c>
      <c r="T35" s="202">
        <v>64</v>
      </c>
      <c r="U35" s="204">
        <v>0.8701298701298701</v>
      </c>
    </row>
    <row r="36" spans="1:21" ht="15.75" hidden="1">
      <c r="A36" s="208" t="s">
        <v>19</v>
      </c>
      <c r="B36" s="208"/>
      <c r="C36" s="209">
        <v>0</v>
      </c>
      <c r="D36" s="202">
        <v>0</v>
      </c>
      <c r="E36" s="209">
        <v>0</v>
      </c>
      <c r="F36" s="209">
        <v>0</v>
      </c>
      <c r="G36" s="209">
        <v>0</v>
      </c>
      <c r="H36" s="209">
        <v>0</v>
      </c>
      <c r="I36" s="203">
        <v>0</v>
      </c>
      <c r="J36" s="202">
        <v>0</v>
      </c>
      <c r="K36" s="202">
        <v>0</v>
      </c>
      <c r="L36" s="209">
        <v>0</v>
      </c>
      <c r="M36" s="209">
        <v>0</v>
      </c>
      <c r="N36" s="209">
        <v>0</v>
      </c>
      <c r="O36" s="209">
        <v>0</v>
      </c>
      <c r="P36" s="209">
        <v>0</v>
      </c>
      <c r="Q36" s="209">
        <v>0</v>
      </c>
      <c r="R36" s="209">
        <v>0</v>
      </c>
      <c r="S36" s="209">
        <v>0</v>
      </c>
      <c r="T36" s="202">
        <v>0</v>
      </c>
      <c r="U36" s="204" t="s">
        <v>205</v>
      </c>
    </row>
    <row r="37" spans="1:21" ht="15.75" hidden="1">
      <c r="A37" s="208" t="s">
        <v>22</v>
      </c>
      <c r="B37" s="208" t="s">
        <v>6</v>
      </c>
      <c r="C37" s="209">
        <v>0</v>
      </c>
      <c r="D37" s="202">
        <v>0</v>
      </c>
      <c r="E37" s="209">
        <v>0</v>
      </c>
      <c r="F37" s="209">
        <v>0</v>
      </c>
      <c r="G37" s="209">
        <v>0</v>
      </c>
      <c r="H37" s="209">
        <v>0</v>
      </c>
      <c r="I37" s="203">
        <v>0</v>
      </c>
      <c r="J37" s="202">
        <v>0</v>
      </c>
      <c r="K37" s="202">
        <v>0</v>
      </c>
      <c r="L37" s="209">
        <v>0</v>
      </c>
      <c r="M37" s="209">
        <v>0</v>
      </c>
      <c r="N37" s="209">
        <v>0</v>
      </c>
      <c r="O37" s="209">
        <v>0</v>
      </c>
      <c r="P37" s="209">
        <v>0</v>
      </c>
      <c r="Q37" s="209">
        <v>0</v>
      </c>
      <c r="R37" s="209">
        <v>0</v>
      </c>
      <c r="S37" s="209">
        <v>0</v>
      </c>
      <c r="T37" s="202">
        <v>0</v>
      </c>
      <c r="U37" s="204" t="s">
        <v>205</v>
      </c>
    </row>
    <row r="38" spans="1:21" ht="15.75" hidden="1">
      <c r="A38" s="208" t="s">
        <v>23</v>
      </c>
      <c r="B38" s="208" t="s">
        <v>6</v>
      </c>
      <c r="C38" s="209">
        <v>0</v>
      </c>
      <c r="D38" s="202">
        <v>0</v>
      </c>
      <c r="E38" s="209">
        <v>0</v>
      </c>
      <c r="F38" s="209">
        <v>0</v>
      </c>
      <c r="G38" s="209">
        <v>0</v>
      </c>
      <c r="H38" s="209">
        <v>0</v>
      </c>
      <c r="I38" s="203">
        <v>0</v>
      </c>
      <c r="J38" s="202">
        <v>0</v>
      </c>
      <c r="K38" s="202">
        <v>0</v>
      </c>
      <c r="L38" s="209">
        <v>0</v>
      </c>
      <c r="M38" s="209">
        <v>0</v>
      </c>
      <c r="N38" s="209">
        <v>0</v>
      </c>
      <c r="O38" s="209">
        <v>0</v>
      </c>
      <c r="P38" s="209">
        <v>0</v>
      </c>
      <c r="Q38" s="209">
        <v>0</v>
      </c>
      <c r="R38" s="209">
        <v>0</v>
      </c>
      <c r="S38" s="209">
        <v>0</v>
      </c>
      <c r="T38" s="202">
        <v>0</v>
      </c>
      <c r="U38" s="204" t="s">
        <v>205</v>
      </c>
    </row>
    <row r="39" spans="1:21" ht="15.75" hidden="1">
      <c r="A39" s="208" t="s">
        <v>24</v>
      </c>
      <c r="B39" s="208" t="s">
        <v>6</v>
      </c>
      <c r="C39" s="209">
        <v>0</v>
      </c>
      <c r="D39" s="202">
        <v>0</v>
      </c>
      <c r="E39" s="209">
        <v>0</v>
      </c>
      <c r="F39" s="209">
        <v>0</v>
      </c>
      <c r="G39" s="209">
        <v>0</v>
      </c>
      <c r="H39" s="209">
        <v>0</v>
      </c>
      <c r="I39" s="203">
        <v>0</v>
      </c>
      <c r="J39" s="202">
        <v>0</v>
      </c>
      <c r="K39" s="202">
        <v>0</v>
      </c>
      <c r="L39" s="209">
        <v>0</v>
      </c>
      <c r="M39" s="209">
        <v>0</v>
      </c>
      <c r="N39" s="209">
        <v>0</v>
      </c>
      <c r="O39" s="209">
        <v>0</v>
      </c>
      <c r="P39" s="209">
        <v>0</v>
      </c>
      <c r="Q39" s="209">
        <v>0</v>
      </c>
      <c r="R39" s="209">
        <v>0</v>
      </c>
      <c r="S39" s="209">
        <v>0</v>
      </c>
      <c r="T39" s="202">
        <v>0</v>
      </c>
      <c r="U39" s="204" t="s">
        <v>205</v>
      </c>
    </row>
    <row r="40" spans="1:21" ht="15.75" hidden="1">
      <c r="A40" s="208" t="s">
        <v>25</v>
      </c>
      <c r="B40" s="208" t="s">
        <v>6</v>
      </c>
      <c r="C40" s="209">
        <v>0</v>
      </c>
      <c r="D40" s="202">
        <v>0</v>
      </c>
      <c r="E40" s="209">
        <v>0</v>
      </c>
      <c r="F40" s="209">
        <v>0</v>
      </c>
      <c r="G40" s="209">
        <v>0</v>
      </c>
      <c r="H40" s="209">
        <v>0</v>
      </c>
      <c r="I40" s="203">
        <v>0</v>
      </c>
      <c r="J40" s="202">
        <v>0</v>
      </c>
      <c r="K40" s="202">
        <v>0</v>
      </c>
      <c r="L40" s="209">
        <v>0</v>
      </c>
      <c r="M40" s="209">
        <v>0</v>
      </c>
      <c r="N40" s="209">
        <v>0</v>
      </c>
      <c r="O40" s="209">
        <v>0</v>
      </c>
      <c r="P40" s="209">
        <v>0</v>
      </c>
      <c r="Q40" s="209">
        <v>0</v>
      </c>
      <c r="R40" s="209">
        <v>0</v>
      </c>
      <c r="S40" s="209">
        <v>0</v>
      </c>
      <c r="T40" s="202">
        <v>0</v>
      </c>
      <c r="U40" s="204" t="s">
        <v>205</v>
      </c>
    </row>
    <row r="41" spans="1:21" ht="15.75" hidden="1">
      <c r="A41" s="208" t="s">
        <v>26</v>
      </c>
      <c r="B41" s="208" t="s">
        <v>6</v>
      </c>
      <c r="C41" s="209">
        <v>0</v>
      </c>
      <c r="D41" s="202">
        <v>0</v>
      </c>
      <c r="E41" s="209">
        <v>0</v>
      </c>
      <c r="F41" s="209">
        <v>0</v>
      </c>
      <c r="G41" s="209">
        <v>0</v>
      </c>
      <c r="H41" s="209">
        <v>0</v>
      </c>
      <c r="I41" s="203">
        <v>0</v>
      </c>
      <c r="J41" s="202">
        <v>0</v>
      </c>
      <c r="K41" s="202">
        <v>0</v>
      </c>
      <c r="L41" s="209">
        <v>0</v>
      </c>
      <c r="M41" s="209">
        <v>0</v>
      </c>
      <c r="N41" s="209">
        <v>0</v>
      </c>
      <c r="O41" s="209">
        <v>0</v>
      </c>
      <c r="P41" s="209">
        <v>0</v>
      </c>
      <c r="Q41" s="209">
        <v>0</v>
      </c>
      <c r="R41" s="209">
        <v>0</v>
      </c>
      <c r="S41" s="209">
        <v>0</v>
      </c>
      <c r="T41" s="202">
        <v>0</v>
      </c>
      <c r="U41" s="204" t="s">
        <v>205</v>
      </c>
    </row>
    <row r="42" spans="1:21" ht="15.75" hidden="1">
      <c r="A42" s="208" t="s">
        <v>27</v>
      </c>
      <c r="B42" s="208" t="s">
        <v>6</v>
      </c>
      <c r="C42" s="209">
        <v>0</v>
      </c>
      <c r="D42" s="202">
        <v>0</v>
      </c>
      <c r="E42" s="209">
        <v>0</v>
      </c>
      <c r="F42" s="209">
        <v>0</v>
      </c>
      <c r="G42" s="209">
        <v>0</v>
      </c>
      <c r="H42" s="209">
        <v>0</v>
      </c>
      <c r="I42" s="203">
        <v>0</v>
      </c>
      <c r="J42" s="202">
        <v>0</v>
      </c>
      <c r="K42" s="202">
        <v>0</v>
      </c>
      <c r="L42" s="209">
        <v>0</v>
      </c>
      <c r="M42" s="209">
        <v>0</v>
      </c>
      <c r="N42" s="209">
        <v>0</v>
      </c>
      <c r="O42" s="209">
        <v>0</v>
      </c>
      <c r="P42" s="209">
        <v>0</v>
      </c>
      <c r="Q42" s="209">
        <v>0</v>
      </c>
      <c r="R42" s="209">
        <v>0</v>
      </c>
      <c r="S42" s="209">
        <v>0</v>
      </c>
      <c r="T42" s="202">
        <v>0</v>
      </c>
      <c r="U42" s="204" t="s">
        <v>205</v>
      </c>
    </row>
    <row r="43" spans="1:21" ht="15.75" hidden="1">
      <c r="A43" s="208" t="s">
        <v>29</v>
      </c>
      <c r="B43" s="208" t="s">
        <v>6</v>
      </c>
      <c r="C43" s="209">
        <v>0</v>
      </c>
      <c r="D43" s="202">
        <v>0</v>
      </c>
      <c r="E43" s="209">
        <v>0</v>
      </c>
      <c r="F43" s="209">
        <v>0</v>
      </c>
      <c r="G43" s="209">
        <v>0</v>
      </c>
      <c r="H43" s="209">
        <v>0</v>
      </c>
      <c r="I43" s="203">
        <v>0</v>
      </c>
      <c r="J43" s="202">
        <v>0</v>
      </c>
      <c r="K43" s="202">
        <v>0</v>
      </c>
      <c r="L43" s="209">
        <v>0</v>
      </c>
      <c r="M43" s="209">
        <v>0</v>
      </c>
      <c r="N43" s="209">
        <v>0</v>
      </c>
      <c r="O43" s="209">
        <v>0</v>
      </c>
      <c r="P43" s="209">
        <v>0</v>
      </c>
      <c r="Q43" s="209">
        <v>0</v>
      </c>
      <c r="R43" s="209">
        <v>0</v>
      </c>
      <c r="S43" s="209">
        <v>0</v>
      </c>
      <c r="T43" s="202">
        <v>0</v>
      </c>
      <c r="U43" s="204" t="s">
        <v>205</v>
      </c>
    </row>
    <row r="44" spans="1:21" ht="15.75">
      <c r="A44" s="210" t="s">
        <v>19</v>
      </c>
      <c r="B44" s="210" t="s">
        <v>210</v>
      </c>
      <c r="C44" s="211">
        <v>282</v>
      </c>
      <c r="D44" s="211">
        <v>357</v>
      </c>
      <c r="E44" s="211">
        <v>38</v>
      </c>
      <c r="F44" s="211">
        <v>319</v>
      </c>
      <c r="G44" s="211">
        <v>1</v>
      </c>
      <c r="H44" s="211">
        <v>0</v>
      </c>
      <c r="I44" s="211">
        <v>356</v>
      </c>
      <c r="J44" s="211">
        <v>333</v>
      </c>
      <c r="K44" s="211">
        <v>295</v>
      </c>
      <c r="L44" s="211">
        <v>294</v>
      </c>
      <c r="M44" s="211">
        <v>1</v>
      </c>
      <c r="N44" s="211">
        <v>38</v>
      </c>
      <c r="O44" s="211">
        <v>0</v>
      </c>
      <c r="P44" s="211">
        <v>0</v>
      </c>
      <c r="Q44" s="211">
        <v>23</v>
      </c>
      <c r="R44" s="211">
        <v>0</v>
      </c>
      <c r="S44" s="211">
        <v>0</v>
      </c>
      <c r="T44" s="211">
        <v>61</v>
      </c>
      <c r="U44" s="212">
        <v>0.8858858858858859</v>
      </c>
    </row>
    <row r="45" spans="1:21" ht="15.75">
      <c r="A45" s="208" t="s">
        <v>13</v>
      </c>
      <c r="B45" s="208" t="s">
        <v>229</v>
      </c>
      <c r="C45" s="209">
        <v>31</v>
      </c>
      <c r="D45" s="202">
        <v>33</v>
      </c>
      <c r="E45" s="209">
        <v>0</v>
      </c>
      <c r="F45" s="209">
        <v>33</v>
      </c>
      <c r="G45" s="209">
        <v>0</v>
      </c>
      <c r="H45" s="209">
        <v>0</v>
      </c>
      <c r="I45" s="203">
        <v>33</v>
      </c>
      <c r="J45" s="202">
        <v>33</v>
      </c>
      <c r="K45" s="202">
        <v>31</v>
      </c>
      <c r="L45" s="209">
        <v>31</v>
      </c>
      <c r="M45" s="209">
        <v>0</v>
      </c>
      <c r="N45" s="209">
        <v>2</v>
      </c>
      <c r="O45" s="209">
        <v>0</v>
      </c>
      <c r="P45" s="209">
        <v>0</v>
      </c>
      <c r="Q45" s="209">
        <v>0</v>
      </c>
      <c r="R45" s="209">
        <v>0</v>
      </c>
      <c r="S45" s="209">
        <v>0</v>
      </c>
      <c r="T45" s="202">
        <v>2</v>
      </c>
      <c r="U45" s="204">
        <v>0.9393939393939394</v>
      </c>
    </row>
    <row r="46" spans="1:21" ht="15.75">
      <c r="A46" s="208" t="s">
        <v>14</v>
      </c>
      <c r="B46" s="208" t="s">
        <v>231</v>
      </c>
      <c r="C46" s="209">
        <v>99</v>
      </c>
      <c r="D46" s="202">
        <v>131</v>
      </c>
      <c r="E46" s="209">
        <v>24</v>
      </c>
      <c r="F46" s="209">
        <v>107</v>
      </c>
      <c r="G46" s="209">
        <v>0</v>
      </c>
      <c r="H46" s="209">
        <v>0</v>
      </c>
      <c r="I46" s="203">
        <v>131</v>
      </c>
      <c r="J46" s="202">
        <v>117</v>
      </c>
      <c r="K46" s="202">
        <v>103</v>
      </c>
      <c r="L46" s="209">
        <v>102</v>
      </c>
      <c r="M46" s="209">
        <v>1</v>
      </c>
      <c r="N46" s="209">
        <v>14</v>
      </c>
      <c r="O46" s="209">
        <v>0</v>
      </c>
      <c r="P46" s="209">
        <v>0</v>
      </c>
      <c r="Q46" s="209">
        <v>14</v>
      </c>
      <c r="R46" s="209">
        <v>0</v>
      </c>
      <c r="S46" s="209">
        <v>0</v>
      </c>
      <c r="T46" s="202">
        <v>28</v>
      </c>
      <c r="U46" s="204">
        <v>0.8803418803418803</v>
      </c>
    </row>
    <row r="47" spans="1:21" ht="15.75">
      <c r="A47" s="208" t="s">
        <v>19</v>
      </c>
      <c r="B47" s="208" t="s">
        <v>232</v>
      </c>
      <c r="C47" s="209">
        <v>152</v>
      </c>
      <c r="D47" s="202">
        <v>193</v>
      </c>
      <c r="E47" s="209">
        <v>14</v>
      </c>
      <c r="F47" s="209">
        <v>179</v>
      </c>
      <c r="G47" s="209">
        <v>1</v>
      </c>
      <c r="H47" s="209">
        <v>0</v>
      </c>
      <c r="I47" s="203">
        <v>192</v>
      </c>
      <c r="J47" s="202">
        <v>183</v>
      </c>
      <c r="K47" s="202">
        <v>161</v>
      </c>
      <c r="L47" s="209">
        <v>161</v>
      </c>
      <c r="M47" s="209">
        <v>0</v>
      </c>
      <c r="N47" s="209">
        <v>22</v>
      </c>
      <c r="O47" s="209">
        <v>0</v>
      </c>
      <c r="P47" s="209">
        <v>0</v>
      </c>
      <c r="Q47" s="209">
        <v>9</v>
      </c>
      <c r="R47" s="209">
        <v>0</v>
      </c>
      <c r="S47" s="209">
        <v>0</v>
      </c>
      <c r="T47" s="202">
        <v>31</v>
      </c>
      <c r="U47" s="204">
        <v>0.8797814207650273</v>
      </c>
    </row>
    <row r="48" spans="1:21" ht="15.75" hidden="1">
      <c r="A48" s="208" t="s">
        <v>22</v>
      </c>
      <c r="B48" s="208"/>
      <c r="C48" s="209">
        <v>0</v>
      </c>
      <c r="D48" s="202">
        <v>0</v>
      </c>
      <c r="E48" s="209">
        <v>0</v>
      </c>
      <c r="F48" s="209">
        <v>0</v>
      </c>
      <c r="G48" s="209">
        <v>0</v>
      </c>
      <c r="H48" s="209">
        <v>0</v>
      </c>
      <c r="I48" s="203">
        <v>0</v>
      </c>
      <c r="J48" s="202">
        <v>0</v>
      </c>
      <c r="K48" s="202">
        <v>0</v>
      </c>
      <c r="L48" s="209">
        <v>0</v>
      </c>
      <c r="M48" s="209">
        <v>0</v>
      </c>
      <c r="N48" s="209">
        <v>0</v>
      </c>
      <c r="O48" s="209">
        <v>0</v>
      </c>
      <c r="P48" s="209">
        <v>0</v>
      </c>
      <c r="Q48" s="209">
        <v>0</v>
      </c>
      <c r="R48" s="209">
        <v>0</v>
      </c>
      <c r="S48" s="209">
        <v>0</v>
      </c>
      <c r="T48" s="202">
        <v>0</v>
      </c>
      <c r="U48" s="204" t="s">
        <v>205</v>
      </c>
    </row>
    <row r="49" spans="1:21" ht="15.75" hidden="1">
      <c r="A49" s="208" t="s">
        <v>23</v>
      </c>
      <c r="B49" s="208" t="s">
        <v>232</v>
      </c>
      <c r="C49" s="209">
        <v>0</v>
      </c>
      <c r="D49" s="202">
        <v>0</v>
      </c>
      <c r="E49" s="209">
        <v>0</v>
      </c>
      <c r="F49" s="209">
        <v>0</v>
      </c>
      <c r="G49" s="209">
        <v>0</v>
      </c>
      <c r="H49" s="209">
        <v>0</v>
      </c>
      <c r="I49" s="203">
        <v>0</v>
      </c>
      <c r="J49" s="202">
        <v>0</v>
      </c>
      <c r="K49" s="202">
        <v>0</v>
      </c>
      <c r="L49" s="209">
        <v>0</v>
      </c>
      <c r="M49" s="209">
        <v>0</v>
      </c>
      <c r="N49" s="209">
        <v>0</v>
      </c>
      <c r="O49" s="209">
        <v>0</v>
      </c>
      <c r="P49" s="209">
        <v>0</v>
      </c>
      <c r="Q49" s="209">
        <v>0</v>
      </c>
      <c r="R49" s="209">
        <v>0</v>
      </c>
      <c r="S49" s="209">
        <v>0</v>
      </c>
      <c r="T49" s="202">
        <v>0</v>
      </c>
      <c r="U49" s="204" t="s">
        <v>205</v>
      </c>
    </row>
    <row r="50" spans="1:21" ht="15.75" hidden="1">
      <c r="A50" s="208" t="s">
        <v>24</v>
      </c>
      <c r="B50" s="208" t="s">
        <v>232</v>
      </c>
      <c r="C50" s="209">
        <v>0</v>
      </c>
      <c r="D50" s="202">
        <v>0</v>
      </c>
      <c r="E50" s="209">
        <v>0</v>
      </c>
      <c r="F50" s="209">
        <v>0</v>
      </c>
      <c r="G50" s="209">
        <v>0</v>
      </c>
      <c r="H50" s="209">
        <v>0</v>
      </c>
      <c r="I50" s="203">
        <v>0</v>
      </c>
      <c r="J50" s="202">
        <v>0</v>
      </c>
      <c r="K50" s="202">
        <v>0</v>
      </c>
      <c r="L50" s="209">
        <v>0</v>
      </c>
      <c r="M50" s="209">
        <v>0</v>
      </c>
      <c r="N50" s="209">
        <v>0</v>
      </c>
      <c r="O50" s="209">
        <v>0</v>
      </c>
      <c r="P50" s="209">
        <v>0</v>
      </c>
      <c r="Q50" s="209">
        <v>0</v>
      </c>
      <c r="R50" s="209">
        <v>0</v>
      </c>
      <c r="S50" s="209">
        <v>0</v>
      </c>
      <c r="T50" s="202">
        <v>0</v>
      </c>
      <c r="U50" s="204" t="s">
        <v>205</v>
      </c>
    </row>
    <row r="51" spans="1:21" ht="15.75" hidden="1">
      <c r="A51" s="208" t="s">
        <v>25</v>
      </c>
      <c r="B51" s="208" t="s">
        <v>6</v>
      </c>
      <c r="C51" s="209">
        <v>0</v>
      </c>
      <c r="D51" s="202">
        <v>0</v>
      </c>
      <c r="E51" s="209">
        <v>0</v>
      </c>
      <c r="F51" s="209">
        <v>0</v>
      </c>
      <c r="G51" s="209">
        <v>0</v>
      </c>
      <c r="H51" s="209">
        <v>0</v>
      </c>
      <c r="I51" s="203">
        <v>0</v>
      </c>
      <c r="J51" s="202">
        <v>0</v>
      </c>
      <c r="K51" s="202">
        <v>0</v>
      </c>
      <c r="L51" s="209">
        <v>0</v>
      </c>
      <c r="M51" s="209">
        <v>0</v>
      </c>
      <c r="N51" s="209">
        <v>0</v>
      </c>
      <c r="O51" s="209">
        <v>0</v>
      </c>
      <c r="P51" s="209">
        <v>0</v>
      </c>
      <c r="Q51" s="209">
        <v>0</v>
      </c>
      <c r="R51" s="209">
        <v>0</v>
      </c>
      <c r="S51" s="209">
        <v>0</v>
      </c>
      <c r="T51" s="202">
        <v>0</v>
      </c>
      <c r="U51" s="204" t="s">
        <v>205</v>
      </c>
    </row>
    <row r="52" spans="1:21" ht="15.75" hidden="1">
      <c r="A52" s="208" t="s">
        <v>26</v>
      </c>
      <c r="B52" s="208" t="s">
        <v>6</v>
      </c>
      <c r="C52" s="209">
        <v>0</v>
      </c>
      <c r="D52" s="202">
        <v>0</v>
      </c>
      <c r="E52" s="209">
        <v>0</v>
      </c>
      <c r="F52" s="209">
        <v>0</v>
      </c>
      <c r="G52" s="209">
        <v>0</v>
      </c>
      <c r="H52" s="209">
        <v>0</v>
      </c>
      <c r="I52" s="203">
        <v>0</v>
      </c>
      <c r="J52" s="202">
        <v>0</v>
      </c>
      <c r="K52" s="202">
        <v>0</v>
      </c>
      <c r="L52" s="209">
        <v>0</v>
      </c>
      <c r="M52" s="209">
        <v>0</v>
      </c>
      <c r="N52" s="209">
        <v>0</v>
      </c>
      <c r="O52" s="209">
        <v>0</v>
      </c>
      <c r="P52" s="209">
        <v>0</v>
      </c>
      <c r="Q52" s="209">
        <v>0</v>
      </c>
      <c r="R52" s="209">
        <v>0</v>
      </c>
      <c r="S52" s="209">
        <v>0</v>
      </c>
      <c r="T52" s="202">
        <v>0</v>
      </c>
      <c r="U52" s="204" t="s">
        <v>205</v>
      </c>
    </row>
    <row r="53" spans="1:21" ht="15.75" hidden="1">
      <c r="A53" s="208" t="s">
        <v>27</v>
      </c>
      <c r="B53" s="208" t="s">
        <v>6</v>
      </c>
      <c r="C53" s="209">
        <v>0</v>
      </c>
      <c r="D53" s="202">
        <v>0</v>
      </c>
      <c r="E53" s="209">
        <v>0</v>
      </c>
      <c r="F53" s="209">
        <v>0</v>
      </c>
      <c r="G53" s="209">
        <v>0</v>
      </c>
      <c r="H53" s="209">
        <v>0</v>
      </c>
      <c r="I53" s="203">
        <v>0</v>
      </c>
      <c r="J53" s="202">
        <v>0</v>
      </c>
      <c r="K53" s="202">
        <v>0</v>
      </c>
      <c r="L53" s="209">
        <v>0</v>
      </c>
      <c r="M53" s="209">
        <v>0</v>
      </c>
      <c r="N53" s="209">
        <v>0</v>
      </c>
      <c r="O53" s="209">
        <v>0</v>
      </c>
      <c r="P53" s="209">
        <v>0</v>
      </c>
      <c r="Q53" s="209">
        <v>0</v>
      </c>
      <c r="R53" s="209">
        <v>0</v>
      </c>
      <c r="S53" s="209">
        <v>0</v>
      </c>
      <c r="T53" s="202">
        <v>0</v>
      </c>
      <c r="U53" s="204" t="s">
        <v>205</v>
      </c>
    </row>
    <row r="54" spans="1:21" ht="15.75" hidden="1">
      <c r="A54" s="208" t="s">
        <v>29</v>
      </c>
      <c r="B54" s="208" t="s">
        <v>6</v>
      </c>
      <c r="C54" s="209">
        <v>0</v>
      </c>
      <c r="D54" s="202">
        <v>0</v>
      </c>
      <c r="E54" s="209">
        <v>0</v>
      </c>
      <c r="F54" s="209">
        <v>0</v>
      </c>
      <c r="G54" s="209">
        <v>0</v>
      </c>
      <c r="H54" s="209">
        <v>0</v>
      </c>
      <c r="I54" s="203">
        <v>0</v>
      </c>
      <c r="J54" s="202">
        <v>0</v>
      </c>
      <c r="K54" s="202">
        <v>0</v>
      </c>
      <c r="L54" s="209">
        <v>0</v>
      </c>
      <c r="M54" s="209">
        <v>0</v>
      </c>
      <c r="N54" s="209">
        <v>0</v>
      </c>
      <c r="O54" s="209">
        <v>0</v>
      </c>
      <c r="P54" s="209">
        <v>0</v>
      </c>
      <c r="Q54" s="209">
        <v>0</v>
      </c>
      <c r="R54" s="209">
        <v>0</v>
      </c>
      <c r="S54" s="209">
        <v>0</v>
      </c>
      <c r="T54" s="202">
        <v>0</v>
      </c>
      <c r="U54" s="204" t="s">
        <v>205</v>
      </c>
    </row>
    <row r="55" spans="1:21" ht="15.75">
      <c r="A55" s="210" t="s">
        <v>22</v>
      </c>
      <c r="B55" s="210" t="s">
        <v>211</v>
      </c>
      <c r="C55" s="211">
        <v>365</v>
      </c>
      <c r="D55" s="211">
        <v>579</v>
      </c>
      <c r="E55" s="211">
        <v>39</v>
      </c>
      <c r="F55" s="211">
        <v>540</v>
      </c>
      <c r="G55" s="211">
        <v>5</v>
      </c>
      <c r="H55" s="211">
        <v>0</v>
      </c>
      <c r="I55" s="211">
        <v>574</v>
      </c>
      <c r="J55" s="211">
        <v>505</v>
      </c>
      <c r="K55" s="211">
        <v>432</v>
      </c>
      <c r="L55" s="211">
        <v>430</v>
      </c>
      <c r="M55" s="211">
        <v>2</v>
      </c>
      <c r="N55" s="211">
        <v>73</v>
      </c>
      <c r="O55" s="211">
        <v>0</v>
      </c>
      <c r="P55" s="211">
        <v>0</v>
      </c>
      <c r="Q55" s="211">
        <v>43</v>
      </c>
      <c r="R55" s="211">
        <v>26</v>
      </c>
      <c r="S55" s="211">
        <v>0</v>
      </c>
      <c r="T55" s="211">
        <v>142</v>
      </c>
      <c r="U55" s="212">
        <v>0.8554455445544554</v>
      </c>
    </row>
    <row r="56" spans="1:21" ht="15.75">
      <c r="A56" s="208" t="s">
        <v>13</v>
      </c>
      <c r="B56" s="208" t="s">
        <v>233</v>
      </c>
      <c r="C56" s="209">
        <v>78</v>
      </c>
      <c r="D56" s="202">
        <v>185</v>
      </c>
      <c r="E56" s="209">
        <v>16</v>
      </c>
      <c r="F56" s="209">
        <v>169</v>
      </c>
      <c r="G56" s="209">
        <v>2</v>
      </c>
      <c r="H56" s="209">
        <v>0</v>
      </c>
      <c r="I56" s="203">
        <v>183</v>
      </c>
      <c r="J56" s="202">
        <v>145</v>
      </c>
      <c r="K56" s="202">
        <v>124</v>
      </c>
      <c r="L56" s="209">
        <v>124</v>
      </c>
      <c r="M56" s="209">
        <v>0</v>
      </c>
      <c r="N56" s="209">
        <v>21</v>
      </c>
      <c r="O56" s="209">
        <v>0</v>
      </c>
      <c r="P56" s="209">
        <v>0</v>
      </c>
      <c r="Q56" s="209">
        <v>16</v>
      </c>
      <c r="R56" s="209">
        <v>22</v>
      </c>
      <c r="S56" s="209">
        <v>0</v>
      </c>
      <c r="T56" s="202">
        <v>59</v>
      </c>
      <c r="U56" s="204">
        <v>0.8551724137931035</v>
      </c>
    </row>
    <row r="57" spans="1:21" ht="15.75">
      <c r="A57" s="208" t="s">
        <v>14</v>
      </c>
      <c r="B57" s="208" t="s">
        <v>234</v>
      </c>
      <c r="C57" s="209">
        <v>63</v>
      </c>
      <c r="D57" s="202">
        <v>84</v>
      </c>
      <c r="E57" s="209">
        <v>2</v>
      </c>
      <c r="F57" s="209">
        <v>82</v>
      </c>
      <c r="G57" s="209">
        <v>0</v>
      </c>
      <c r="H57" s="209">
        <v>0</v>
      </c>
      <c r="I57" s="203">
        <v>84</v>
      </c>
      <c r="J57" s="202">
        <v>77</v>
      </c>
      <c r="K57" s="202">
        <v>66</v>
      </c>
      <c r="L57" s="209">
        <v>65</v>
      </c>
      <c r="M57" s="209">
        <v>1</v>
      </c>
      <c r="N57" s="209">
        <v>11</v>
      </c>
      <c r="O57" s="209">
        <v>0</v>
      </c>
      <c r="P57" s="209">
        <v>0</v>
      </c>
      <c r="Q57" s="209">
        <v>6</v>
      </c>
      <c r="R57" s="209">
        <v>1</v>
      </c>
      <c r="S57" s="209">
        <v>0</v>
      </c>
      <c r="T57" s="202">
        <v>18</v>
      </c>
      <c r="U57" s="204">
        <v>0.8571428571428571</v>
      </c>
    </row>
    <row r="58" spans="1:21" ht="15.75">
      <c r="A58" s="208" t="s">
        <v>19</v>
      </c>
      <c r="B58" s="208" t="s">
        <v>235</v>
      </c>
      <c r="C58" s="209">
        <v>105</v>
      </c>
      <c r="D58" s="202">
        <v>144</v>
      </c>
      <c r="E58" s="209">
        <v>16</v>
      </c>
      <c r="F58" s="209">
        <v>128</v>
      </c>
      <c r="G58" s="209">
        <v>3</v>
      </c>
      <c r="H58" s="209">
        <v>0</v>
      </c>
      <c r="I58" s="203">
        <v>141</v>
      </c>
      <c r="J58" s="202">
        <v>131</v>
      </c>
      <c r="K58" s="202">
        <v>112</v>
      </c>
      <c r="L58" s="209">
        <v>111</v>
      </c>
      <c r="M58" s="209">
        <v>1</v>
      </c>
      <c r="N58" s="209">
        <v>19</v>
      </c>
      <c r="O58" s="209">
        <v>0</v>
      </c>
      <c r="P58" s="209">
        <v>0</v>
      </c>
      <c r="Q58" s="209">
        <v>9</v>
      </c>
      <c r="R58" s="209">
        <v>1</v>
      </c>
      <c r="S58" s="209">
        <v>0</v>
      </c>
      <c r="T58" s="202">
        <v>29</v>
      </c>
      <c r="U58" s="204">
        <v>0.8549618320610687</v>
      </c>
    </row>
    <row r="59" spans="1:21" ht="15.75">
      <c r="A59" s="208" t="s">
        <v>22</v>
      </c>
      <c r="B59" s="208" t="s">
        <v>230</v>
      </c>
      <c r="C59" s="209">
        <v>119</v>
      </c>
      <c r="D59" s="202">
        <v>166</v>
      </c>
      <c r="E59" s="209">
        <v>5</v>
      </c>
      <c r="F59" s="209">
        <v>161</v>
      </c>
      <c r="G59" s="209">
        <v>0</v>
      </c>
      <c r="H59" s="209">
        <v>0</v>
      </c>
      <c r="I59" s="203">
        <v>166</v>
      </c>
      <c r="J59" s="202">
        <v>152</v>
      </c>
      <c r="K59" s="202">
        <v>130</v>
      </c>
      <c r="L59" s="209">
        <v>130</v>
      </c>
      <c r="M59" s="209">
        <v>0</v>
      </c>
      <c r="N59" s="209">
        <v>22</v>
      </c>
      <c r="O59" s="209">
        <v>0</v>
      </c>
      <c r="P59" s="209">
        <v>0</v>
      </c>
      <c r="Q59" s="209">
        <v>12</v>
      </c>
      <c r="R59" s="209">
        <v>2</v>
      </c>
      <c r="S59" s="209">
        <v>0</v>
      </c>
      <c r="T59" s="202">
        <v>36</v>
      </c>
      <c r="U59" s="204">
        <v>0.8552631578947368</v>
      </c>
    </row>
    <row r="60" spans="1:21" ht="15.75" hidden="1">
      <c r="A60" s="208" t="s">
        <v>23</v>
      </c>
      <c r="B60" s="208" t="s">
        <v>6</v>
      </c>
      <c r="C60" s="209">
        <v>0</v>
      </c>
      <c r="D60" s="202">
        <v>0</v>
      </c>
      <c r="E60" s="209">
        <v>0</v>
      </c>
      <c r="F60" s="209">
        <v>0</v>
      </c>
      <c r="G60" s="209">
        <v>0</v>
      </c>
      <c r="H60" s="209">
        <v>0</v>
      </c>
      <c r="I60" s="203">
        <v>0</v>
      </c>
      <c r="J60" s="202">
        <v>0</v>
      </c>
      <c r="K60" s="202">
        <v>0</v>
      </c>
      <c r="L60" s="209">
        <v>0</v>
      </c>
      <c r="M60" s="209">
        <v>0</v>
      </c>
      <c r="N60" s="209">
        <v>0</v>
      </c>
      <c r="O60" s="209">
        <v>0</v>
      </c>
      <c r="P60" s="209">
        <v>0</v>
      </c>
      <c r="Q60" s="209">
        <v>0</v>
      </c>
      <c r="R60" s="209">
        <v>0</v>
      </c>
      <c r="S60" s="209">
        <v>0</v>
      </c>
      <c r="T60" s="202">
        <v>0</v>
      </c>
      <c r="U60" s="204" t="s">
        <v>205</v>
      </c>
    </row>
    <row r="61" spans="1:21" ht="15.75" hidden="1">
      <c r="A61" s="208" t="s">
        <v>24</v>
      </c>
      <c r="B61" s="208" t="s">
        <v>6</v>
      </c>
      <c r="C61" s="209">
        <v>0</v>
      </c>
      <c r="D61" s="202">
        <v>0</v>
      </c>
      <c r="E61" s="209">
        <v>0</v>
      </c>
      <c r="F61" s="209">
        <v>0</v>
      </c>
      <c r="G61" s="209">
        <v>0</v>
      </c>
      <c r="H61" s="209">
        <v>0</v>
      </c>
      <c r="I61" s="203">
        <v>0</v>
      </c>
      <c r="J61" s="202">
        <v>0</v>
      </c>
      <c r="K61" s="202">
        <v>0</v>
      </c>
      <c r="L61" s="209">
        <v>0</v>
      </c>
      <c r="M61" s="209">
        <v>0</v>
      </c>
      <c r="N61" s="209">
        <v>0</v>
      </c>
      <c r="O61" s="209">
        <v>0</v>
      </c>
      <c r="P61" s="209">
        <v>0</v>
      </c>
      <c r="Q61" s="209">
        <v>0</v>
      </c>
      <c r="R61" s="209">
        <v>0</v>
      </c>
      <c r="S61" s="209">
        <v>0</v>
      </c>
      <c r="T61" s="202">
        <v>0</v>
      </c>
      <c r="U61" s="204" t="s">
        <v>205</v>
      </c>
    </row>
    <row r="62" spans="1:21" ht="15.75" hidden="1">
      <c r="A62" s="208" t="s">
        <v>25</v>
      </c>
      <c r="B62" s="208" t="s">
        <v>6</v>
      </c>
      <c r="C62" s="209">
        <v>0</v>
      </c>
      <c r="D62" s="202">
        <v>0</v>
      </c>
      <c r="E62" s="209">
        <v>0</v>
      </c>
      <c r="F62" s="209">
        <v>0</v>
      </c>
      <c r="G62" s="209">
        <v>0</v>
      </c>
      <c r="H62" s="209">
        <v>0</v>
      </c>
      <c r="I62" s="203">
        <v>0</v>
      </c>
      <c r="J62" s="202">
        <v>0</v>
      </c>
      <c r="K62" s="202">
        <v>0</v>
      </c>
      <c r="L62" s="209">
        <v>0</v>
      </c>
      <c r="M62" s="209">
        <v>0</v>
      </c>
      <c r="N62" s="209">
        <v>0</v>
      </c>
      <c r="O62" s="209">
        <v>0</v>
      </c>
      <c r="P62" s="209">
        <v>0</v>
      </c>
      <c r="Q62" s="209">
        <v>0</v>
      </c>
      <c r="R62" s="209">
        <v>0</v>
      </c>
      <c r="S62" s="209">
        <v>0</v>
      </c>
      <c r="T62" s="202">
        <v>0</v>
      </c>
      <c r="U62" s="204" t="s">
        <v>205</v>
      </c>
    </row>
    <row r="63" spans="1:21" ht="15.75" hidden="1">
      <c r="A63" s="208" t="s">
        <v>26</v>
      </c>
      <c r="B63" s="208" t="s">
        <v>6</v>
      </c>
      <c r="C63" s="209">
        <v>0</v>
      </c>
      <c r="D63" s="202">
        <v>0</v>
      </c>
      <c r="E63" s="209">
        <v>0</v>
      </c>
      <c r="F63" s="209">
        <v>0</v>
      </c>
      <c r="G63" s="209">
        <v>0</v>
      </c>
      <c r="H63" s="209">
        <v>0</v>
      </c>
      <c r="I63" s="203">
        <v>0</v>
      </c>
      <c r="J63" s="202">
        <v>0</v>
      </c>
      <c r="K63" s="202">
        <v>0</v>
      </c>
      <c r="L63" s="209">
        <v>0</v>
      </c>
      <c r="M63" s="209">
        <v>0</v>
      </c>
      <c r="N63" s="209">
        <v>0</v>
      </c>
      <c r="O63" s="209">
        <v>0</v>
      </c>
      <c r="P63" s="209">
        <v>0</v>
      </c>
      <c r="Q63" s="209">
        <v>0</v>
      </c>
      <c r="R63" s="209">
        <v>0</v>
      </c>
      <c r="S63" s="209">
        <v>0</v>
      </c>
      <c r="T63" s="202">
        <v>0</v>
      </c>
      <c r="U63" s="204" t="s">
        <v>205</v>
      </c>
    </row>
    <row r="64" spans="1:21" ht="15.75" hidden="1">
      <c r="A64" s="208" t="s">
        <v>27</v>
      </c>
      <c r="B64" s="208" t="s">
        <v>6</v>
      </c>
      <c r="C64" s="209">
        <v>0</v>
      </c>
      <c r="D64" s="202">
        <v>0</v>
      </c>
      <c r="E64" s="209">
        <v>0</v>
      </c>
      <c r="F64" s="209">
        <v>0</v>
      </c>
      <c r="G64" s="209">
        <v>0</v>
      </c>
      <c r="H64" s="209">
        <v>0</v>
      </c>
      <c r="I64" s="203">
        <v>0</v>
      </c>
      <c r="J64" s="202">
        <v>0</v>
      </c>
      <c r="K64" s="202">
        <v>0</v>
      </c>
      <c r="L64" s="209">
        <v>0</v>
      </c>
      <c r="M64" s="209">
        <v>0</v>
      </c>
      <c r="N64" s="209">
        <v>0</v>
      </c>
      <c r="O64" s="209">
        <v>0</v>
      </c>
      <c r="P64" s="209">
        <v>0</v>
      </c>
      <c r="Q64" s="209">
        <v>0</v>
      </c>
      <c r="R64" s="209">
        <v>0</v>
      </c>
      <c r="S64" s="209">
        <v>0</v>
      </c>
      <c r="T64" s="202">
        <v>0</v>
      </c>
      <c r="U64" s="204" t="s">
        <v>205</v>
      </c>
    </row>
    <row r="65" spans="1:21" ht="15.75" hidden="1">
      <c r="A65" s="208" t="s">
        <v>29</v>
      </c>
      <c r="B65" s="208" t="s">
        <v>6</v>
      </c>
      <c r="C65" s="209">
        <v>0</v>
      </c>
      <c r="D65" s="202">
        <v>0</v>
      </c>
      <c r="E65" s="209">
        <v>0</v>
      </c>
      <c r="F65" s="209">
        <v>0</v>
      </c>
      <c r="G65" s="209">
        <v>0</v>
      </c>
      <c r="H65" s="209">
        <v>0</v>
      </c>
      <c r="I65" s="203">
        <v>0</v>
      </c>
      <c r="J65" s="202">
        <v>0</v>
      </c>
      <c r="K65" s="202">
        <v>0</v>
      </c>
      <c r="L65" s="209">
        <v>0</v>
      </c>
      <c r="M65" s="209">
        <v>0</v>
      </c>
      <c r="N65" s="209">
        <v>0</v>
      </c>
      <c r="O65" s="209">
        <v>0</v>
      </c>
      <c r="P65" s="209">
        <v>0</v>
      </c>
      <c r="Q65" s="209">
        <v>0</v>
      </c>
      <c r="R65" s="209">
        <v>0</v>
      </c>
      <c r="S65" s="209">
        <v>0</v>
      </c>
      <c r="T65" s="202">
        <v>0</v>
      </c>
      <c r="U65" s="204" t="s">
        <v>205</v>
      </c>
    </row>
    <row r="66" spans="1:21" ht="15.75">
      <c r="A66" s="210" t="s">
        <v>23</v>
      </c>
      <c r="B66" s="210" t="s">
        <v>212</v>
      </c>
      <c r="C66" s="211">
        <v>291</v>
      </c>
      <c r="D66" s="211">
        <v>411</v>
      </c>
      <c r="E66" s="211">
        <v>61</v>
      </c>
      <c r="F66" s="211">
        <v>350</v>
      </c>
      <c r="G66" s="211">
        <v>1</v>
      </c>
      <c r="H66" s="211">
        <v>1</v>
      </c>
      <c r="I66" s="211">
        <v>409</v>
      </c>
      <c r="J66" s="211">
        <v>362</v>
      </c>
      <c r="K66" s="211">
        <v>326</v>
      </c>
      <c r="L66" s="211">
        <v>325</v>
      </c>
      <c r="M66" s="211">
        <v>1</v>
      </c>
      <c r="N66" s="211">
        <v>35</v>
      </c>
      <c r="O66" s="211">
        <v>1</v>
      </c>
      <c r="P66" s="211">
        <v>0</v>
      </c>
      <c r="Q66" s="211">
        <v>39</v>
      </c>
      <c r="R66" s="211">
        <v>8</v>
      </c>
      <c r="S66" s="211">
        <v>0</v>
      </c>
      <c r="T66" s="211">
        <v>83</v>
      </c>
      <c r="U66" s="212">
        <v>0.9005524861878453</v>
      </c>
    </row>
    <row r="67" spans="1:21" ht="15.75">
      <c r="A67" s="208" t="s">
        <v>13</v>
      </c>
      <c r="B67" s="208" t="s">
        <v>236</v>
      </c>
      <c r="C67" s="209">
        <v>86</v>
      </c>
      <c r="D67" s="202">
        <v>111</v>
      </c>
      <c r="E67" s="209">
        <v>7</v>
      </c>
      <c r="F67" s="209">
        <v>104</v>
      </c>
      <c r="G67" s="209">
        <v>0</v>
      </c>
      <c r="H67" s="209">
        <v>0</v>
      </c>
      <c r="I67" s="203">
        <v>111</v>
      </c>
      <c r="J67" s="202">
        <v>108</v>
      </c>
      <c r="K67" s="202">
        <v>100</v>
      </c>
      <c r="L67" s="209">
        <v>100</v>
      </c>
      <c r="M67" s="209">
        <v>0</v>
      </c>
      <c r="N67" s="209">
        <v>8</v>
      </c>
      <c r="O67" s="209">
        <v>0</v>
      </c>
      <c r="P67" s="209">
        <v>0</v>
      </c>
      <c r="Q67" s="209">
        <v>2</v>
      </c>
      <c r="R67" s="209">
        <v>1</v>
      </c>
      <c r="S67" s="209">
        <v>0</v>
      </c>
      <c r="T67" s="202">
        <v>11</v>
      </c>
      <c r="U67" s="204">
        <v>0.9259259259259259</v>
      </c>
    </row>
    <row r="68" spans="1:21" ht="15.75">
      <c r="A68" s="208" t="s">
        <v>14</v>
      </c>
      <c r="B68" s="208" t="s">
        <v>238</v>
      </c>
      <c r="C68" s="209">
        <v>100</v>
      </c>
      <c r="D68" s="202">
        <v>144</v>
      </c>
      <c r="E68" s="209">
        <v>22</v>
      </c>
      <c r="F68" s="209">
        <v>122</v>
      </c>
      <c r="G68" s="209">
        <v>0</v>
      </c>
      <c r="H68" s="209">
        <v>0</v>
      </c>
      <c r="I68" s="203">
        <v>144</v>
      </c>
      <c r="J68" s="202">
        <v>125</v>
      </c>
      <c r="K68" s="202">
        <v>110</v>
      </c>
      <c r="L68" s="209">
        <v>110</v>
      </c>
      <c r="M68" s="209">
        <v>0</v>
      </c>
      <c r="N68" s="209">
        <v>14</v>
      </c>
      <c r="O68" s="209">
        <v>1</v>
      </c>
      <c r="P68" s="209">
        <v>0</v>
      </c>
      <c r="Q68" s="209">
        <v>15</v>
      </c>
      <c r="R68" s="209">
        <v>4</v>
      </c>
      <c r="S68" s="209">
        <v>0</v>
      </c>
      <c r="T68" s="202">
        <v>34</v>
      </c>
      <c r="U68" s="204">
        <v>0.88</v>
      </c>
    </row>
    <row r="69" spans="1:21" ht="15.75">
      <c r="A69" s="208" t="s">
        <v>19</v>
      </c>
      <c r="B69" s="208" t="s">
        <v>220</v>
      </c>
      <c r="C69" s="209">
        <v>105</v>
      </c>
      <c r="D69" s="202">
        <v>156</v>
      </c>
      <c r="E69" s="209">
        <v>32</v>
      </c>
      <c r="F69" s="209">
        <v>124</v>
      </c>
      <c r="G69" s="209">
        <v>1</v>
      </c>
      <c r="H69" s="209">
        <v>1</v>
      </c>
      <c r="I69" s="203">
        <v>154</v>
      </c>
      <c r="J69" s="202">
        <v>129</v>
      </c>
      <c r="K69" s="202">
        <v>116</v>
      </c>
      <c r="L69" s="209">
        <v>115</v>
      </c>
      <c r="M69" s="209">
        <v>1</v>
      </c>
      <c r="N69" s="209">
        <v>13</v>
      </c>
      <c r="O69" s="209">
        <v>0</v>
      </c>
      <c r="P69" s="209">
        <v>0</v>
      </c>
      <c r="Q69" s="209">
        <v>22</v>
      </c>
      <c r="R69" s="209">
        <v>3</v>
      </c>
      <c r="S69" s="209">
        <v>0</v>
      </c>
      <c r="T69" s="202">
        <v>38</v>
      </c>
      <c r="U69" s="204">
        <v>0.8992248062015504</v>
      </c>
    </row>
    <row r="70" spans="1:21" ht="15.75" hidden="1">
      <c r="A70" s="208" t="s">
        <v>22</v>
      </c>
      <c r="B70" s="208" t="s">
        <v>220</v>
      </c>
      <c r="C70" s="209">
        <v>0</v>
      </c>
      <c r="D70" s="202">
        <v>0</v>
      </c>
      <c r="E70" s="209">
        <v>0</v>
      </c>
      <c r="F70" s="209">
        <v>0</v>
      </c>
      <c r="G70" s="209">
        <v>0</v>
      </c>
      <c r="H70" s="209">
        <v>0</v>
      </c>
      <c r="I70" s="203">
        <v>0</v>
      </c>
      <c r="J70" s="202">
        <v>0</v>
      </c>
      <c r="K70" s="202">
        <v>0</v>
      </c>
      <c r="L70" s="209">
        <v>0</v>
      </c>
      <c r="M70" s="209">
        <v>0</v>
      </c>
      <c r="N70" s="209">
        <v>0</v>
      </c>
      <c r="O70" s="209">
        <v>0</v>
      </c>
      <c r="P70" s="209">
        <v>0</v>
      </c>
      <c r="Q70" s="209">
        <v>0</v>
      </c>
      <c r="R70" s="209">
        <v>0</v>
      </c>
      <c r="S70" s="209">
        <v>0</v>
      </c>
      <c r="T70" s="202">
        <v>0</v>
      </c>
      <c r="U70" s="204" t="s">
        <v>205</v>
      </c>
    </row>
    <row r="71" spans="1:21" ht="15.75" hidden="1">
      <c r="A71" s="208" t="s">
        <v>23</v>
      </c>
      <c r="B71" s="208" t="s">
        <v>6</v>
      </c>
      <c r="C71" s="209">
        <v>0</v>
      </c>
      <c r="D71" s="202">
        <v>0</v>
      </c>
      <c r="E71" s="209">
        <v>0</v>
      </c>
      <c r="F71" s="209">
        <v>0</v>
      </c>
      <c r="G71" s="209">
        <v>0</v>
      </c>
      <c r="H71" s="209">
        <v>0</v>
      </c>
      <c r="I71" s="203">
        <v>0</v>
      </c>
      <c r="J71" s="202">
        <v>0</v>
      </c>
      <c r="K71" s="202">
        <v>0</v>
      </c>
      <c r="L71" s="209">
        <v>0</v>
      </c>
      <c r="M71" s="209">
        <v>0</v>
      </c>
      <c r="N71" s="209">
        <v>0</v>
      </c>
      <c r="O71" s="209">
        <v>0</v>
      </c>
      <c r="P71" s="209">
        <v>0</v>
      </c>
      <c r="Q71" s="209">
        <v>0</v>
      </c>
      <c r="R71" s="209">
        <v>0</v>
      </c>
      <c r="S71" s="209">
        <v>0</v>
      </c>
      <c r="T71" s="202">
        <v>0</v>
      </c>
      <c r="U71" s="204" t="s">
        <v>205</v>
      </c>
    </row>
    <row r="72" spans="1:21" ht="15.75" hidden="1">
      <c r="A72" s="208" t="s">
        <v>24</v>
      </c>
      <c r="B72" s="208" t="s">
        <v>6</v>
      </c>
      <c r="C72" s="209">
        <v>0</v>
      </c>
      <c r="D72" s="202">
        <v>0</v>
      </c>
      <c r="E72" s="209">
        <v>0</v>
      </c>
      <c r="F72" s="209">
        <v>0</v>
      </c>
      <c r="G72" s="209">
        <v>0</v>
      </c>
      <c r="H72" s="209">
        <v>0</v>
      </c>
      <c r="I72" s="203">
        <v>0</v>
      </c>
      <c r="J72" s="202">
        <v>0</v>
      </c>
      <c r="K72" s="202">
        <v>0</v>
      </c>
      <c r="L72" s="209">
        <v>0</v>
      </c>
      <c r="M72" s="209">
        <v>0</v>
      </c>
      <c r="N72" s="209">
        <v>0</v>
      </c>
      <c r="O72" s="209">
        <v>0</v>
      </c>
      <c r="P72" s="209">
        <v>0</v>
      </c>
      <c r="Q72" s="209">
        <v>0</v>
      </c>
      <c r="R72" s="209">
        <v>0</v>
      </c>
      <c r="S72" s="209">
        <v>0</v>
      </c>
      <c r="T72" s="202">
        <v>0</v>
      </c>
      <c r="U72" s="204" t="s">
        <v>205</v>
      </c>
    </row>
    <row r="73" spans="1:21" ht="15.75" hidden="1">
      <c r="A73" s="208" t="s">
        <v>25</v>
      </c>
      <c r="B73" s="208" t="s">
        <v>6</v>
      </c>
      <c r="C73" s="209">
        <v>0</v>
      </c>
      <c r="D73" s="202">
        <v>0</v>
      </c>
      <c r="E73" s="209">
        <v>0</v>
      </c>
      <c r="F73" s="209">
        <v>0</v>
      </c>
      <c r="G73" s="209">
        <v>0</v>
      </c>
      <c r="H73" s="209">
        <v>0</v>
      </c>
      <c r="I73" s="203">
        <v>0</v>
      </c>
      <c r="J73" s="202">
        <v>0</v>
      </c>
      <c r="K73" s="202">
        <v>0</v>
      </c>
      <c r="L73" s="209">
        <v>0</v>
      </c>
      <c r="M73" s="209">
        <v>0</v>
      </c>
      <c r="N73" s="209">
        <v>0</v>
      </c>
      <c r="O73" s="209">
        <v>0</v>
      </c>
      <c r="P73" s="209">
        <v>0</v>
      </c>
      <c r="Q73" s="209">
        <v>0</v>
      </c>
      <c r="R73" s="209">
        <v>0</v>
      </c>
      <c r="S73" s="209">
        <v>0</v>
      </c>
      <c r="T73" s="202">
        <v>0</v>
      </c>
      <c r="U73" s="204" t="s">
        <v>205</v>
      </c>
    </row>
    <row r="74" spans="1:21" ht="15.75" hidden="1">
      <c r="A74" s="208" t="s">
        <v>26</v>
      </c>
      <c r="B74" s="208" t="s">
        <v>6</v>
      </c>
      <c r="C74" s="209">
        <v>0</v>
      </c>
      <c r="D74" s="202">
        <v>0</v>
      </c>
      <c r="E74" s="209">
        <v>0</v>
      </c>
      <c r="F74" s="209">
        <v>0</v>
      </c>
      <c r="G74" s="209">
        <v>0</v>
      </c>
      <c r="H74" s="209">
        <v>0</v>
      </c>
      <c r="I74" s="203">
        <v>0</v>
      </c>
      <c r="J74" s="202">
        <v>0</v>
      </c>
      <c r="K74" s="202">
        <v>0</v>
      </c>
      <c r="L74" s="209">
        <v>0</v>
      </c>
      <c r="M74" s="209">
        <v>0</v>
      </c>
      <c r="N74" s="209">
        <v>0</v>
      </c>
      <c r="O74" s="209">
        <v>0</v>
      </c>
      <c r="P74" s="209">
        <v>0</v>
      </c>
      <c r="Q74" s="209">
        <v>0</v>
      </c>
      <c r="R74" s="209">
        <v>0</v>
      </c>
      <c r="S74" s="209">
        <v>0</v>
      </c>
      <c r="T74" s="202">
        <v>0</v>
      </c>
      <c r="U74" s="204" t="s">
        <v>205</v>
      </c>
    </row>
    <row r="75" spans="1:21" ht="15.75" hidden="1">
      <c r="A75" s="208" t="s">
        <v>27</v>
      </c>
      <c r="B75" s="208" t="s">
        <v>6</v>
      </c>
      <c r="C75" s="209">
        <v>0</v>
      </c>
      <c r="D75" s="202">
        <v>0</v>
      </c>
      <c r="E75" s="209">
        <v>0</v>
      </c>
      <c r="F75" s="209">
        <v>0</v>
      </c>
      <c r="G75" s="209">
        <v>0</v>
      </c>
      <c r="H75" s="209">
        <v>0</v>
      </c>
      <c r="I75" s="203">
        <v>0</v>
      </c>
      <c r="J75" s="202">
        <v>0</v>
      </c>
      <c r="K75" s="202">
        <v>0</v>
      </c>
      <c r="L75" s="209">
        <v>0</v>
      </c>
      <c r="M75" s="209">
        <v>0</v>
      </c>
      <c r="N75" s="209">
        <v>0</v>
      </c>
      <c r="O75" s="209">
        <v>0</v>
      </c>
      <c r="P75" s="209">
        <v>0</v>
      </c>
      <c r="Q75" s="209">
        <v>0</v>
      </c>
      <c r="R75" s="209">
        <v>0</v>
      </c>
      <c r="S75" s="209">
        <v>0</v>
      </c>
      <c r="T75" s="202">
        <v>0</v>
      </c>
      <c r="U75" s="204" t="s">
        <v>205</v>
      </c>
    </row>
    <row r="76" spans="1:21" ht="15.75" hidden="1">
      <c r="A76" s="208" t="s">
        <v>29</v>
      </c>
      <c r="B76" s="208" t="s">
        <v>6</v>
      </c>
      <c r="C76" s="209">
        <v>0</v>
      </c>
      <c r="D76" s="202">
        <v>0</v>
      </c>
      <c r="E76" s="209">
        <v>0</v>
      </c>
      <c r="F76" s="209">
        <v>0</v>
      </c>
      <c r="G76" s="209">
        <v>0</v>
      </c>
      <c r="H76" s="209">
        <v>0</v>
      </c>
      <c r="I76" s="203">
        <v>0</v>
      </c>
      <c r="J76" s="202">
        <v>0</v>
      </c>
      <c r="K76" s="202">
        <v>0</v>
      </c>
      <c r="L76" s="209">
        <v>0</v>
      </c>
      <c r="M76" s="209">
        <v>0</v>
      </c>
      <c r="N76" s="209">
        <v>0</v>
      </c>
      <c r="O76" s="209">
        <v>0</v>
      </c>
      <c r="P76" s="209">
        <v>0</v>
      </c>
      <c r="Q76" s="209">
        <v>0</v>
      </c>
      <c r="R76" s="209">
        <v>0</v>
      </c>
      <c r="S76" s="209">
        <v>0</v>
      </c>
      <c r="T76" s="202">
        <v>0</v>
      </c>
      <c r="U76" s="204" t="s">
        <v>205</v>
      </c>
    </row>
    <row r="77" spans="1:21" ht="15.75">
      <c r="A77" s="210" t="s">
        <v>24</v>
      </c>
      <c r="B77" s="210" t="s">
        <v>213</v>
      </c>
      <c r="C77" s="211">
        <v>280</v>
      </c>
      <c r="D77" s="211">
        <v>429</v>
      </c>
      <c r="E77" s="211">
        <v>87</v>
      </c>
      <c r="F77" s="211">
        <v>342</v>
      </c>
      <c r="G77" s="211">
        <v>3</v>
      </c>
      <c r="H77" s="211">
        <v>0</v>
      </c>
      <c r="I77" s="211">
        <v>426</v>
      </c>
      <c r="J77" s="211">
        <v>379</v>
      </c>
      <c r="K77" s="211">
        <v>309</v>
      </c>
      <c r="L77" s="211">
        <v>307</v>
      </c>
      <c r="M77" s="211">
        <v>2</v>
      </c>
      <c r="N77" s="211">
        <v>70</v>
      </c>
      <c r="O77" s="211">
        <v>0</v>
      </c>
      <c r="P77" s="211">
        <v>0</v>
      </c>
      <c r="Q77" s="211">
        <v>47</v>
      </c>
      <c r="R77" s="211">
        <v>0</v>
      </c>
      <c r="S77" s="211">
        <v>0</v>
      </c>
      <c r="T77" s="211">
        <v>117</v>
      </c>
      <c r="U77" s="212">
        <v>0.8153034300791556</v>
      </c>
    </row>
    <row r="78" spans="1:21" ht="15.75">
      <c r="A78" s="208" t="s">
        <v>13</v>
      </c>
      <c r="B78" s="208" t="s">
        <v>246</v>
      </c>
      <c r="C78" s="209">
        <v>70</v>
      </c>
      <c r="D78" s="202">
        <v>74</v>
      </c>
      <c r="E78" s="209">
        <v>1</v>
      </c>
      <c r="F78" s="209">
        <v>73</v>
      </c>
      <c r="G78" s="209">
        <v>0</v>
      </c>
      <c r="H78" s="209">
        <v>0</v>
      </c>
      <c r="I78" s="203">
        <v>74</v>
      </c>
      <c r="J78" s="202">
        <v>73</v>
      </c>
      <c r="K78" s="202">
        <v>73</v>
      </c>
      <c r="L78" s="209">
        <v>73</v>
      </c>
      <c r="M78" s="209">
        <v>0</v>
      </c>
      <c r="N78" s="209">
        <v>0</v>
      </c>
      <c r="O78" s="209">
        <v>0</v>
      </c>
      <c r="P78" s="209">
        <v>0</v>
      </c>
      <c r="Q78" s="209">
        <v>1</v>
      </c>
      <c r="R78" s="209">
        <v>0</v>
      </c>
      <c r="S78" s="209">
        <v>0</v>
      </c>
      <c r="T78" s="202">
        <v>1</v>
      </c>
      <c r="U78" s="204">
        <v>1</v>
      </c>
    </row>
    <row r="79" spans="1:21" ht="15.75">
      <c r="A79" s="208" t="s">
        <v>14</v>
      </c>
      <c r="B79" s="208" t="s">
        <v>237</v>
      </c>
      <c r="C79" s="209">
        <v>103</v>
      </c>
      <c r="D79" s="202">
        <v>177</v>
      </c>
      <c r="E79" s="209">
        <v>35</v>
      </c>
      <c r="F79" s="209">
        <v>142</v>
      </c>
      <c r="G79" s="209">
        <v>2</v>
      </c>
      <c r="H79" s="209">
        <v>0</v>
      </c>
      <c r="I79" s="203">
        <v>175</v>
      </c>
      <c r="J79" s="202">
        <v>164</v>
      </c>
      <c r="K79" s="202">
        <v>122</v>
      </c>
      <c r="L79" s="209">
        <v>120</v>
      </c>
      <c r="M79" s="209">
        <v>2</v>
      </c>
      <c r="N79" s="209">
        <v>42</v>
      </c>
      <c r="O79" s="209">
        <v>0</v>
      </c>
      <c r="P79" s="209">
        <v>0</v>
      </c>
      <c r="Q79" s="209">
        <v>11</v>
      </c>
      <c r="R79" s="209">
        <v>0</v>
      </c>
      <c r="S79" s="209">
        <v>0</v>
      </c>
      <c r="T79" s="202">
        <v>53</v>
      </c>
      <c r="U79" s="204">
        <v>0.7439024390243902</v>
      </c>
    </row>
    <row r="80" spans="1:21" ht="15.75">
      <c r="A80" s="208" t="s">
        <v>19</v>
      </c>
      <c r="B80" s="208" t="s">
        <v>240</v>
      </c>
      <c r="C80" s="209">
        <v>107</v>
      </c>
      <c r="D80" s="202">
        <v>178</v>
      </c>
      <c r="E80" s="209">
        <v>51</v>
      </c>
      <c r="F80" s="209">
        <v>127</v>
      </c>
      <c r="G80" s="209">
        <v>1</v>
      </c>
      <c r="H80" s="209">
        <v>0</v>
      </c>
      <c r="I80" s="203">
        <v>177</v>
      </c>
      <c r="J80" s="202">
        <v>142</v>
      </c>
      <c r="K80" s="202">
        <v>114</v>
      </c>
      <c r="L80" s="209">
        <v>114</v>
      </c>
      <c r="M80" s="209">
        <v>0</v>
      </c>
      <c r="N80" s="209">
        <v>28</v>
      </c>
      <c r="O80" s="209">
        <v>0</v>
      </c>
      <c r="P80" s="209">
        <v>0</v>
      </c>
      <c r="Q80" s="209">
        <v>35</v>
      </c>
      <c r="R80" s="209">
        <v>0</v>
      </c>
      <c r="S80" s="209">
        <v>0</v>
      </c>
      <c r="T80" s="202">
        <v>63</v>
      </c>
      <c r="U80" s="204">
        <v>0.8028169014084507</v>
      </c>
    </row>
    <row r="81" spans="1:21" ht="15.75" hidden="1">
      <c r="A81" s="208" t="s">
        <v>22</v>
      </c>
      <c r="B81" s="208" t="s">
        <v>6</v>
      </c>
      <c r="C81" s="209">
        <v>0</v>
      </c>
      <c r="D81" s="202">
        <v>0</v>
      </c>
      <c r="E81" s="209">
        <v>0</v>
      </c>
      <c r="F81" s="209">
        <v>0</v>
      </c>
      <c r="G81" s="209">
        <v>0</v>
      </c>
      <c r="H81" s="209">
        <v>0</v>
      </c>
      <c r="I81" s="203">
        <v>0</v>
      </c>
      <c r="J81" s="202">
        <v>0</v>
      </c>
      <c r="K81" s="202">
        <v>0</v>
      </c>
      <c r="L81" s="209">
        <v>0</v>
      </c>
      <c r="M81" s="209">
        <v>0</v>
      </c>
      <c r="N81" s="209">
        <v>0</v>
      </c>
      <c r="O81" s="209">
        <v>0</v>
      </c>
      <c r="P81" s="209">
        <v>0</v>
      </c>
      <c r="Q81" s="209">
        <v>0</v>
      </c>
      <c r="R81" s="209">
        <v>0</v>
      </c>
      <c r="S81" s="209">
        <v>0</v>
      </c>
      <c r="T81" s="202">
        <v>0</v>
      </c>
      <c r="U81" s="204" t="s">
        <v>205</v>
      </c>
    </row>
    <row r="82" spans="1:21" ht="15.75" hidden="1">
      <c r="A82" s="208" t="s">
        <v>23</v>
      </c>
      <c r="B82" s="208" t="s">
        <v>6</v>
      </c>
      <c r="C82" s="209">
        <v>0</v>
      </c>
      <c r="D82" s="202">
        <v>0</v>
      </c>
      <c r="E82" s="209">
        <v>0</v>
      </c>
      <c r="F82" s="209">
        <v>0</v>
      </c>
      <c r="G82" s="209">
        <v>0</v>
      </c>
      <c r="H82" s="209">
        <v>0</v>
      </c>
      <c r="I82" s="203">
        <v>0</v>
      </c>
      <c r="J82" s="202">
        <v>0</v>
      </c>
      <c r="K82" s="202">
        <v>0</v>
      </c>
      <c r="L82" s="209">
        <v>0</v>
      </c>
      <c r="M82" s="209">
        <v>0</v>
      </c>
      <c r="N82" s="209">
        <v>0</v>
      </c>
      <c r="O82" s="209">
        <v>0</v>
      </c>
      <c r="P82" s="209">
        <v>0</v>
      </c>
      <c r="Q82" s="209">
        <v>0</v>
      </c>
      <c r="R82" s="209">
        <v>0</v>
      </c>
      <c r="S82" s="209">
        <v>0</v>
      </c>
      <c r="T82" s="202">
        <v>0</v>
      </c>
      <c r="U82" s="204" t="s">
        <v>205</v>
      </c>
    </row>
    <row r="83" spans="1:21" ht="15.75" hidden="1">
      <c r="A83" s="208" t="s">
        <v>24</v>
      </c>
      <c r="B83" s="208" t="s">
        <v>6</v>
      </c>
      <c r="C83" s="209">
        <v>0</v>
      </c>
      <c r="D83" s="202">
        <v>0</v>
      </c>
      <c r="E83" s="209">
        <v>0</v>
      </c>
      <c r="F83" s="209">
        <v>0</v>
      </c>
      <c r="G83" s="209">
        <v>0</v>
      </c>
      <c r="H83" s="209">
        <v>0</v>
      </c>
      <c r="I83" s="203">
        <v>0</v>
      </c>
      <c r="J83" s="202">
        <v>0</v>
      </c>
      <c r="K83" s="202">
        <v>0</v>
      </c>
      <c r="L83" s="209">
        <v>0</v>
      </c>
      <c r="M83" s="209">
        <v>0</v>
      </c>
      <c r="N83" s="209">
        <v>0</v>
      </c>
      <c r="O83" s="209">
        <v>0</v>
      </c>
      <c r="P83" s="209">
        <v>0</v>
      </c>
      <c r="Q83" s="209">
        <v>0</v>
      </c>
      <c r="R83" s="209">
        <v>0</v>
      </c>
      <c r="S83" s="209">
        <v>0</v>
      </c>
      <c r="T83" s="202">
        <v>0</v>
      </c>
      <c r="U83" s="204" t="s">
        <v>205</v>
      </c>
    </row>
    <row r="84" spans="1:21" ht="15.75" hidden="1">
      <c r="A84" s="208" t="s">
        <v>25</v>
      </c>
      <c r="B84" s="208" t="s">
        <v>6</v>
      </c>
      <c r="C84" s="209">
        <v>0</v>
      </c>
      <c r="D84" s="202">
        <v>0</v>
      </c>
      <c r="E84" s="209">
        <v>0</v>
      </c>
      <c r="F84" s="209">
        <v>0</v>
      </c>
      <c r="G84" s="209">
        <v>0</v>
      </c>
      <c r="H84" s="209">
        <v>0</v>
      </c>
      <c r="I84" s="203">
        <v>0</v>
      </c>
      <c r="J84" s="202">
        <v>0</v>
      </c>
      <c r="K84" s="202">
        <v>0</v>
      </c>
      <c r="L84" s="209">
        <v>0</v>
      </c>
      <c r="M84" s="209">
        <v>0</v>
      </c>
      <c r="N84" s="209">
        <v>0</v>
      </c>
      <c r="O84" s="209">
        <v>0</v>
      </c>
      <c r="P84" s="209">
        <v>0</v>
      </c>
      <c r="Q84" s="209">
        <v>0</v>
      </c>
      <c r="R84" s="209">
        <v>0</v>
      </c>
      <c r="S84" s="209">
        <v>0</v>
      </c>
      <c r="T84" s="202">
        <v>0</v>
      </c>
      <c r="U84" s="204" t="s">
        <v>205</v>
      </c>
    </row>
    <row r="85" spans="1:21" ht="15.75" hidden="1">
      <c r="A85" s="208" t="s">
        <v>26</v>
      </c>
      <c r="B85" s="208" t="s">
        <v>6</v>
      </c>
      <c r="C85" s="209">
        <v>0</v>
      </c>
      <c r="D85" s="202">
        <v>0</v>
      </c>
      <c r="E85" s="209">
        <v>0</v>
      </c>
      <c r="F85" s="209">
        <v>0</v>
      </c>
      <c r="G85" s="209">
        <v>0</v>
      </c>
      <c r="H85" s="209">
        <v>0</v>
      </c>
      <c r="I85" s="203">
        <v>0</v>
      </c>
      <c r="J85" s="202">
        <v>0</v>
      </c>
      <c r="K85" s="202">
        <v>0</v>
      </c>
      <c r="L85" s="209">
        <v>0</v>
      </c>
      <c r="M85" s="209">
        <v>0</v>
      </c>
      <c r="N85" s="209">
        <v>0</v>
      </c>
      <c r="O85" s="209">
        <v>0</v>
      </c>
      <c r="P85" s="209">
        <v>0</v>
      </c>
      <c r="Q85" s="209">
        <v>0</v>
      </c>
      <c r="R85" s="209">
        <v>0</v>
      </c>
      <c r="S85" s="209">
        <v>0</v>
      </c>
      <c r="T85" s="202">
        <v>0</v>
      </c>
      <c r="U85" s="204" t="s">
        <v>205</v>
      </c>
    </row>
    <row r="86" spans="1:21" ht="15.75" hidden="1">
      <c r="A86" s="208" t="s">
        <v>27</v>
      </c>
      <c r="B86" s="208" t="s">
        <v>6</v>
      </c>
      <c r="C86" s="209">
        <v>0</v>
      </c>
      <c r="D86" s="202">
        <v>0</v>
      </c>
      <c r="E86" s="209">
        <v>0</v>
      </c>
      <c r="F86" s="209">
        <v>0</v>
      </c>
      <c r="G86" s="209">
        <v>0</v>
      </c>
      <c r="H86" s="209">
        <v>0</v>
      </c>
      <c r="I86" s="203">
        <v>0</v>
      </c>
      <c r="J86" s="202">
        <v>0</v>
      </c>
      <c r="K86" s="202">
        <v>0</v>
      </c>
      <c r="L86" s="209">
        <v>0</v>
      </c>
      <c r="M86" s="209">
        <v>0</v>
      </c>
      <c r="N86" s="209">
        <v>0</v>
      </c>
      <c r="O86" s="209">
        <v>0</v>
      </c>
      <c r="P86" s="209">
        <v>0</v>
      </c>
      <c r="Q86" s="209">
        <v>0</v>
      </c>
      <c r="R86" s="209">
        <v>0</v>
      </c>
      <c r="S86" s="209">
        <v>0</v>
      </c>
      <c r="T86" s="202">
        <v>0</v>
      </c>
      <c r="U86" s="204" t="s">
        <v>205</v>
      </c>
    </row>
    <row r="87" spans="1:21" ht="15.75" hidden="1">
      <c r="A87" s="208" t="s">
        <v>29</v>
      </c>
      <c r="B87" s="208" t="s">
        <v>6</v>
      </c>
      <c r="C87" s="209">
        <v>0</v>
      </c>
      <c r="D87" s="202">
        <v>0</v>
      </c>
      <c r="E87" s="209">
        <v>0</v>
      </c>
      <c r="F87" s="209">
        <v>0</v>
      </c>
      <c r="G87" s="209">
        <v>0</v>
      </c>
      <c r="H87" s="209">
        <v>0</v>
      </c>
      <c r="I87" s="203">
        <v>0</v>
      </c>
      <c r="J87" s="202">
        <v>0</v>
      </c>
      <c r="K87" s="202">
        <v>0</v>
      </c>
      <c r="L87" s="209">
        <v>0</v>
      </c>
      <c r="M87" s="209">
        <v>0</v>
      </c>
      <c r="N87" s="209">
        <v>0</v>
      </c>
      <c r="O87" s="209">
        <v>0</v>
      </c>
      <c r="P87" s="209">
        <v>0</v>
      </c>
      <c r="Q87" s="209">
        <v>0</v>
      </c>
      <c r="R87" s="209">
        <v>0</v>
      </c>
      <c r="S87" s="209">
        <v>0</v>
      </c>
      <c r="T87" s="202">
        <v>0</v>
      </c>
      <c r="U87" s="204" t="s">
        <v>205</v>
      </c>
    </row>
    <row r="88" spans="1:21" ht="15.75">
      <c r="A88" s="210" t="s">
        <v>25</v>
      </c>
      <c r="B88" s="210" t="s">
        <v>214</v>
      </c>
      <c r="C88" s="211">
        <v>226</v>
      </c>
      <c r="D88" s="211">
        <v>321</v>
      </c>
      <c r="E88" s="211">
        <v>30</v>
      </c>
      <c r="F88" s="211">
        <v>291</v>
      </c>
      <c r="G88" s="211">
        <v>5</v>
      </c>
      <c r="H88" s="211">
        <v>0</v>
      </c>
      <c r="I88" s="211">
        <v>316</v>
      </c>
      <c r="J88" s="211">
        <v>292</v>
      </c>
      <c r="K88" s="211">
        <v>260</v>
      </c>
      <c r="L88" s="211">
        <v>259</v>
      </c>
      <c r="M88" s="211">
        <v>1</v>
      </c>
      <c r="N88" s="211">
        <v>32</v>
      </c>
      <c r="O88" s="211">
        <v>0</v>
      </c>
      <c r="P88" s="211">
        <v>0</v>
      </c>
      <c r="Q88" s="211">
        <v>22</v>
      </c>
      <c r="R88" s="211">
        <v>2</v>
      </c>
      <c r="S88" s="211">
        <v>0</v>
      </c>
      <c r="T88" s="211">
        <v>56</v>
      </c>
      <c r="U88" s="212">
        <v>0.8904109589041096</v>
      </c>
    </row>
    <row r="89" spans="1:21" ht="15.75">
      <c r="A89" s="208" t="s">
        <v>13</v>
      </c>
      <c r="B89" s="208" t="s">
        <v>241</v>
      </c>
      <c r="C89" s="209">
        <v>51</v>
      </c>
      <c r="D89" s="202">
        <v>63</v>
      </c>
      <c r="E89" s="209">
        <v>2</v>
      </c>
      <c r="F89" s="209">
        <v>61</v>
      </c>
      <c r="G89" s="209">
        <v>0</v>
      </c>
      <c r="H89" s="209">
        <v>0</v>
      </c>
      <c r="I89" s="203">
        <v>63</v>
      </c>
      <c r="J89" s="202">
        <v>63</v>
      </c>
      <c r="K89" s="202">
        <v>63</v>
      </c>
      <c r="L89" s="209">
        <v>63</v>
      </c>
      <c r="M89" s="209">
        <v>0</v>
      </c>
      <c r="N89" s="209">
        <v>0</v>
      </c>
      <c r="O89" s="209">
        <v>0</v>
      </c>
      <c r="P89" s="209">
        <v>0</v>
      </c>
      <c r="Q89" s="209">
        <v>0</v>
      </c>
      <c r="R89" s="209">
        <v>0</v>
      </c>
      <c r="S89" s="209">
        <v>0</v>
      </c>
      <c r="T89" s="202">
        <v>0</v>
      </c>
      <c r="U89" s="204">
        <v>1</v>
      </c>
    </row>
    <row r="90" spans="1:21" ht="15.75">
      <c r="A90" s="208" t="s">
        <v>14</v>
      </c>
      <c r="B90" s="208" t="s">
        <v>242</v>
      </c>
      <c r="C90" s="209">
        <v>83</v>
      </c>
      <c r="D90" s="202">
        <v>118</v>
      </c>
      <c r="E90" s="209">
        <v>13</v>
      </c>
      <c r="F90" s="209">
        <v>105</v>
      </c>
      <c r="G90" s="209">
        <v>4</v>
      </c>
      <c r="H90" s="209">
        <v>0</v>
      </c>
      <c r="I90" s="203">
        <v>114</v>
      </c>
      <c r="J90" s="202">
        <v>106</v>
      </c>
      <c r="K90" s="202">
        <v>95</v>
      </c>
      <c r="L90" s="209">
        <v>95</v>
      </c>
      <c r="M90" s="209">
        <v>0</v>
      </c>
      <c r="N90" s="209">
        <v>11</v>
      </c>
      <c r="O90" s="209">
        <v>0</v>
      </c>
      <c r="P90" s="209">
        <v>0</v>
      </c>
      <c r="Q90" s="209">
        <v>6</v>
      </c>
      <c r="R90" s="209">
        <v>2</v>
      </c>
      <c r="S90" s="209">
        <v>0</v>
      </c>
      <c r="T90" s="202">
        <v>19</v>
      </c>
      <c r="U90" s="204">
        <v>0.8962264150943396</v>
      </c>
    </row>
    <row r="91" spans="1:21" ht="15.75">
      <c r="A91" s="208" t="s">
        <v>19</v>
      </c>
      <c r="B91" s="208" t="s">
        <v>226</v>
      </c>
      <c r="C91" s="209">
        <v>92</v>
      </c>
      <c r="D91" s="202">
        <v>140</v>
      </c>
      <c r="E91" s="209">
        <v>15</v>
      </c>
      <c r="F91" s="209">
        <v>125</v>
      </c>
      <c r="G91" s="209">
        <v>1</v>
      </c>
      <c r="H91" s="209">
        <v>0</v>
      </c>
      <c r="I91" s="203">
        <v>139</v>
      </c>
      <c r="J91" s="202">
        <v>123</v>
      </c>
      <c r="K91" s="202">
        <v>102</v>
      </c>
      <c r="L91" s="209">
        <v>101</v>
      </c>
      <c r="M91" s="209">
        <v>1</v>
      </c>
      <c r="N91" s="209">
        <v>21</v>
      </c>
      <c r="O91" s="209">
        <v>0</v>
      </c>
      <c r="P91" s="209">
        <v>0</v>
      </c>
      <c r="Q91" s="209">
        <v>16</v>
      </c>
      <c r="R91" s="209">
        <v>0</v>
      </c>
      <c r="S91" s="209">
        <v>0</v>
      </c>
      <c r="T91" s="202">
        <v>37</v>
      </c>
      <c r="U91" s="204">
        <v>0.8292682926829268</v>
      </c>
    </row>
    <row r="92" spans="1:21" ht="15.75" hidden="1">
      <c r="A92" s="208" t="s">
        <v>22</v>
      </c>
      <c r="B92" s="208" t="s">
        <v>6</v>
      </c>
      <c r="C92" s="209">
        <v>0</v>
      </c>
      <c r="D92" s="202">
        <v>0</v>
      </c>
      <c r="E92" s="209">
        <v>0</v>
      </c>
      <c r="F92" s="209">
        <v>0</v>
      </c>
      <c r="G92" s="209">
        <v>0</v>
      </c>
      <c r="H92" s="209">
        <v>0</v>
      </c>
      <c r="I92" s="203">
        <v>0</v>
      </c>
      <c r="J92" s="202">
        <v>0</v>
      </c>
      <c r="K92" s="202">
        <v>0</v>
      </c>
      <c r="L92" s="209">
        <v>0</v>
      </c>
      <c r="M92" s="209">
        <v>0</v>
      </c>
      <c r="N92" s="209">
        <v>0</v>
      </c>
      <c r="O92" s="209">
        <v>0</v>
      </c>
      <c r="P92" s="209">
        <v>0</v>
      </c>
      <c r="Q92" s="209">
        <v>0</v>
      </c>
      <c r="R92" s="209">
        <v>0</v>
      </c>
      <c r="S92" s="209">
        <v>0</v>
      </c>
      <c r="T92" s="202">
        <v>0</v>
      </c>
      <c r="U92" s="204" t="s">
        <v>205</v>
      </c>
    </row>
    <row r="93" spans="1:21" ht="15.75" hidden="1">
      <c r="A93" s="208" t="s">
        <v>23</v>
      </c>
      <c r="B93" s="208" t="s">
        <v>6</v>
      </c>
      <c r="C93" s="209">
        <v>0</v>
      </c>
      <c r="D93" s="202">
        <v>0</v>
      </c>
      <c r="E93" s="209">
        <v>0</v>
      </c>
      <c r="F93" s="209">
        <v>0</v>
      </c>
      <c r="G93" s="209">
        <v>0</v>
      </c>
      <c r="H93" s="209">
        <v>0</v>
      </c>
      <c r="I93" s="203">
        <v>0</v>
      </c>
      <c r="J93" s="202">
        <v>0</v>
      </c>
      <c r="K93" s="202">
        <v>0</v>
      </c>
      <c r="L93" s="209">
        <v>0</v>
      </c>
      <c r="M93" s="209">
        <v>0</v>
      </c>
      <c r="N93" s="209">
        <v>0</v>
      </c>
      <c r="O93" s="209">
        <v>0</v>
      </c>
      <c r="P93" s="209">
        <v>0</v>
      </c>
      <c r="Q93" s="209">
        <v>0</v>
      </c>
      <c r="R93" s="209">
        <v>0</v>
      </c>
      <c r="S93" s="209">
        <v>0</v>
      </c>
      <c r="T93" s="202">
        <v>0</v>
      </c>
      <c r="U93" s="204" t="s">
        <v>205</v>
      </c>
    </row>
    <row r="94" spans="1:21" ht="15.75" hidden="1">
      <c r="A94" s="208" t="s">
        <v>24</v>
      </c>
      <c r="B94" s="208" t="s">
        <v>6</v>
      </c>
      <c r="C94" s="209">
        <v>0</v>
      </c>
      <c r="D94" s="202">
        <v>0</v>
      </c>
      <c r="E94" s="209">
        <v>0</v>
      </c>
      <c r="F94" s="209">
        <v>0</v>
      </c>
      <c r="G94" s="209">
        <v>0</v>
      </c>
      <c r="H94" s="209">
        <v>0</v>
      </c>
      <c r="I94" s="203">
        <v>0</v>
      </c>
      <c r="J94" s="202">
        <v>0</v>
      </c>
      <c r="K94" s="202">
        <v>0</v>
      </c>
      <c r="L94" s="209">
        <v>0</v>
      </c>
      <c r="M94" s="209">
        <v>0</v>
      </c>
      <c r="N94" s="209">
        <v>0</v>
      </c>
      <c r="O94" s="209">
        <v>0</v>
      </c>
      <c r="P94" s="209">
        <v>0</v>
      </c>
      <c r="Q94" s="209">
        <v>0</v>
      </c>
      <c r="R94" s="209">
        <v>0</v>
      </c>
      <c r="S94" s="209">
        <v>0</v>
      </c>
      <c r="T94" s="202">
        <v>0</v>
      </c>
      <c r="U94" s="204" t="s">
        <v>205</v>
      </c>
    </row>
    <row r="95" spans="1:21" ht="15.75" hidden="1">
      <c r="A95" s="208" t="s">
        <v>25</v>
      </c>
      <c r="B95" s="208" t="s">
        <v>6</v>
      </c>
      <c r="C95" s="209">
        <v>0</v>
      </c>
      <c r="D95" s="202">
        <v>0</v>
      </c>
      <c r="E95" s="209">
        <v>0</v>
      </c>
      <c r="F95" s="209">
        <v>0</v>
      </c>
      <c r="G95" s="209">
        <v>0</v>
      </c>
      <c r="H95" s="209">
        <v>0</v>
      </c>
      <c r="I95" s="203">
        <v>0</v>
      </c>
      <c r="J95" s="202">
        <v>0</v>
      </c>
      <c r="K95" s="202">
        <v>0</v>
      </c>
      <c r="L95" s="209">
        <v>0</v>
      </c>
      <c r="M95" s="209">
        <v>0</v>
      </c>
      <c r="N95" s="209">
        <v>0</v>
      </c>
      <c r="O95" s="209">
        <v>0</v>
      </c>
      <c r="P95" s="209">
        <v>0</v>
      </c>
      <c r="Q95" s="209">
        <v>0</v>
      </c>
      <c r="R95" s="209">
        <v>0</v>
      </c>
      <c r="S95" s="209">
        <v>0</v>
      </c>
      <c r="T95" s="202">
        <v>0</v>
      </c>
      <c r="U95" s="204" t="s">
        <v>205</v>
      </c>
    </row>
    <row r="96" spans="1:21" ht="15.75" hidden="1">
      <c r="A96" s="208" t="s">
        <v>26</v>
      </c>
      <c r="B96" s="208" t="s">
        <v>6</v>
      </c>
      <c r="C96" s="209">
        <v>0</v>
      </c>
      <c r="D96" s="202">
        <v>0</v>
      </c>
      <c r="E96" s="209">
        <v>0</v>
      </c>
      <c r="F96" s="209">
        <v>0</v>
      </c>
      <c r="G96" s="209">
        <v>0</v>
      </c>
      <c r="H96" s="209">
        <v>0</v>
      </c>
      <c r="I96" s="203">
        <v>0</v>
      </c>
      <c r="J96" s="202">
        <v>0</v>
      </c>
      <c r="K96" s="202">
        <v>0</v>
      </c>
      <c r="L96" s="209">
        <v>0</v>
      </c>
      <c r="M96" s="209">
        <v>0</v>
      </c>
      <c r="N96" s="209">
        <v>0</v>
      </c>
      <c r="O96" s="209">
        <v>0</v>
      </c>
      <c r="P96" s="209">
        <v>0</v>
      </c>
      <c r="Q96" s="209">
        <v>0</v>
      </c>
      <c r="R96" s="209">
        <v>0</v>
      </c>
      <c r="S96" s="209">
        <v>0</v>
      </c>
      <c r="T96" s="202">
        <v>0</v>
      </c>
      <c r="U96" s="204" t="s">
        <v>205</v>
      </c>
    </row>
    <row r="97" spans="1:21" ht="15.75" hidden="1">
      <c r="A97" s="208" t="s">
        <v>27</v>
      </c>
      <c r="B97" s="208" t="s">
        <v>6</v>
      </c>
      <c r="C97" s="209">
        <v>0</v>
      </c>
      <c r="D97" s="202">
        <v>0</v>
      </c>
      <c r="E97" s="209">
        <v>0</v>
      </c>
      <c r="F97" s="209">
        <v>0</v>
      </c>
      <c r="G97" s="209">
        <v>0</v>
      </c>
      <c r="H97" s="209">
        <v>0</v>
      </c>
      <c r="I97" s="203">
        <v>0</v>
      </c>
      <c r="J97" s="202">
        <v>0</v>
      </c>
      <c r="K97" s="202">
        <v>0</v>
      </c>
      <c r="L97" s="209">
        <v>0</v>
      </c>
      <c r="M97" s="209">
        <v>0</v>
      </c>
      <c r="N97" s="209">
        <v>0</v>
      </c>
      <c r="O97" s="209">
        <v>0</v>
      </c>
      <c r="P97" s="209">
        <v>0</v>
      </c>
      <c r="Q97" s="209">
        <v>0</v>
      </c>
      <c r="R97" s="209">
        <v>0</v>
      </c>
      <c r="S97" s="209">
        <v>0</v>
      </c>
      <c r="T97" s="202">
        <v>0</v>
      </c>
      <c r="U97" s="204" t="s">
        <v>205</v>
      </c>
    </row>
    <row r="98" spans="1:21" ht="15.75" hidden="1">
      <c r="A98" s="208" t="s">
        <v>29</v>
      </c>
      <c r="B98" s="208" t="s">
        <v>6</v>
      </c>
      <c r="C98" s="209">
        <v>0</v>
      </c>
      <c r="D98" s="202">
        <v>0</v>
      </c>
      <c r="E98" s="209">
        <v>0</v>
      </c>
      <c r="F98" s="209">
        <v>0</v>
      </c>
      <c r="G98" s="209">
        <v>0</v>
      </c>
      <c r="H98" s="209">
        <v>0</v>
      </c>
      <c r="I98" s="203">
        <v>0</v>
      </c>
      <c r="J98" s="202">
        <v>0</v>
      </c>
      <c r="K98" s="202">
        <v>0</v>
      </c>
      <c r="L98" s="209">
        <v>0</v>
      </c>
      <c r="M98" s="209">
        <v>0</v>
      </c>
      <c r="N98" s="209">
        <v>0</v>
      </c>
      <c r="O98" s="209">
        <v>0</v>
      </c>
      <c r="P98" s="209">
        <v>0</v>
      </c>
      <c r="Q98" s="209">
        <v>0</v>
      </c>
      <c r="R98" s="209">
        <v>0</v>
      </c>
      <c r="S98" s="209">
        <v>0</v>
      </c>
      <c r="T98" s="202">
        <v>0</v>
      </c>
      <c r="U98" s="204" t="s">
        <v>205</v>
      </c>
    </row>
    <row r="99" spans="1:21" ht="15.75">
      <c r="A99" s="210" t="s">
        <v>26</v>
      </c>
      <c r="B99" s="210" t="s">
        <v>215</v>
      </c>
      <c r="C99" s="211">
        <v>105</v>
      </c>
      <c r="D99" s="211">
        <v>145</v>
      </c>
      <c r="E99" s="211">
        <v>22</v>
      </c>
      <c r="F99" s="211">
        <v>123</v>
      </c>
      <c r="G99" s="211">
        <v>2</v>
      </c>
      <c r="H99" s="211">
        <v>0</v>
      </c>
      <c r="I99" s="211">
        <v>143</v>
      </c>
      <c r="J99" s="211">
        <v>131</v>
      </c>
      <c r="K99" s="211">
        <v>116</v>
      </c>
      <c r="L99" s="211">
        <v>116</v>
      </c>
      <c r="M99" s="211">
        <v>0</v>
      </c>
      <c r="N99" s="211">
        <v>15</v>
      </c>
      <c r="O99" s="211">
        <v>0</v>
      </c>
      <c r="P99" s="211">
        <v>0</v>
      </c>
      <c r="Q99" s="211">
        <v>12</v>
      </c>
      <c r="R99" s="211">
        <v>0</v>
      </c>
      <c r="S99" s="211">
        <v>0</v>
      </c>
      <c r="T99" s="211">
        <v>27</v>
      </c>
      <c r="U99" s="212">
        <v>0.8854961832061069</v>
      </c>
    </row>
    <row r="100" spans="1:21" ht="15.75">
      <c r="A100" s="208" t="s">
        <v>13</v>
      </c>
      <c r="B100" s="208" t="s">
        <v>239</v>
      </c>
      <c r="C100" s="209">
        <v>25</v>
      </c>
      <c r="D100" s="202">
        <v>31</v>
      </c>
      <c r="E100" s="209">
        <v>2</v>
      </c>
      <c r="F100" s="209">
        <v>29</v>
      </c>
      <c r="G100" s="209">
        <v>1</v>
      </c>
      <c r="H100" s="209">
        <v>0</v>
      </c>
      <c r="I100" s="203">
        <v>30</v>
      </c>
      <c r="J100" s="202">
        <v>29</v>
      </c>
      <c r="K100" s="202">
        <v>26</v>
      </c>
      <c r="L100" s="209">
        <v>26</v>
      </c>
      <c r="M100" s="209">
        <v>0</v>
      </c>
      <c r="N100" s="209">
        <v>3</v>
      </c>
      <c r="O100" s="209">
        <v>0</v>
      </c>
      <c r="P100" s="209">
        <v>0</v>
      </c>
      <c r="Q100" s="209">
        <v>1</v>
      </c>
      <c r="R100" s="209">
        <v>0</v>
      </c>
      <c r="S100" s="209">
        <v>0</v>
      </c>
      <c r="T100" s="202">
        <v>4</v>
      </c>
      <c r="U100" s="204">
        <v>0.896551724137931</v>
      </c>
    </row>
    <row r="101" spans="1:21" ht="15.75">
      <c r="A101" s="208" t="s">
        <v>14</v>
      </c>
      <c r="B101" s="208" t="s">
        <v>249</v>
      </c>
      <c r="C101" s="209">
        <v>80</v>
      </c>
      <c r="D101" s="202">
        <v>114</v>
      </c>
      <c r="E101" s="209">
        <v>20</v>
      </c>
      <c r="F101" s="209">
        <v>94</v>
      </c>
      <c r="G101" s="209">
        <v>1</v>
      </c>
      <c r="H101" s="209">
        <v>0</v>
      </c>
      <c r="I101" s="203">
        <v>113</v>
      </c>
      <c r="J101" s="202">
        <v>102</v>
      </c>
      <c r="K101" s="202">
        <v>90</v>
      </c>
      <c r="L101" s="209">
        <v>90</v>
      </c>
      <c r="M101" s="209">
        <v>0</v>
      </c>
      <c r="N101" s="209">
        <v>12</v>
      </c>
      <c r="O101" s="209">
        <v>0</v>
      </c>
      <c r="P101" s="209">
        <v>0</v>
      </c>
      <c r="Q101" s="209">
        <v>11</v>
      </c>
      <c r="R101" s="209">
        <v>0</v>
      </c>
      <c r="S101" s="209">
        <v>0</v>
      </c>
      <c r="T101" s="202">
        <v>23</v>
      </c>
      <c r="U101" s="204">
        <v>0.8823529411764706</v>
      </c>
    </row>
    <row r="102" spans="1:21" ht="15.75" hidden="1">
      <c r="A102" s="208" t="s">
        <v>19</v>
      </c>
      <c r="B102" s="208" t="s">
        <v>244</v>
      </c>
      <c r="C102" s="209">
        <v>0</v>
      </c>
      <c r="D102" s="202">
        <v>0</v>
      </c>
      <c r="E102" s="209">
        <v>0</v>
      </c>
      <c r="F102" s="209">
        <v>0</v>
      </c>
      <c r="G102" s="209">
        <v>0</v>
      </c>
      <c r="H102" s="209">
        <v>0</v>
      </c>
      <c r="I102" s="203">
        <v>0</v>
      </c>
      <c r="J102" s="202">
        <v>0</v>
      </c>
      <c r="K102" s="202">
        <v>0</v>
      </c>
      <c r="L102" s="209">
        <v>0</v>
      </c>
      <c r="M102" s="209">
        <v>0</v>
      </c>
      <c r="N102" s="209">
        <v>0</v>
      </c>
      <c r="O102" s="209">
        <v>0</v>
      </c>
      <c r="P102" s="209">
        <v>0</v>
      </c>
      <c r="Q102" s="209">
        <v>0</v>
      </c>
      <c r="R102" s="209">
        <v>0</v>
      </c>
      <c r="S102" s="209">
        <v>0</v>
      </c>
      <c r="T102" s="202">
        <v>0</v>
      </c>
      <c r="U102" s="204" t="s">
        <v>205</v>
      </c>
    </row>
    <row r="103" spans="1:21" ht="15.75" hidden="1">
      <c r="A103" s="208" t="s">
        <v>22</v>
      </c>
      <c r="B103" s="208" t="s">
        <v>6</v>
      </c>
      <c r="C103" s="209">
        <v>0</v>
      </c>
      <c r="D103" s="202">
        <v>0</v>
      </c>
      <c r="E103" s="209">
        <v>0</v>
      </c>
      <c r="F103" s="209">
        <v>0</v>
      </c>
      <c r="G103" s="209">
        <v>0</v>
      </c>
      <c r="H103" s="209">
        <v>0</v>
      </c>
      <c r="I103" s="203">
        <v>0</v>
      </c>
      <c r="J103" s="202">
        <v>0</v>
      </c>
      <c r="K103" s="202">
        <v>0</v>
      </c>
      <c r="L103" s="209">
        <v>0</v>
      </c>
      <c r="M103" s="209">
        <v>0</v>
      </c>
      <c r="N103" s="209">
        <v>0</v>
      </c>
      <c r="O103" s="209">
        <v>0</v>
      </c>
      <c r="P103" s="209">
        <v>0</v>
      </c>
      <c r="Q103" s="209">
        <v>0</v>
      </c>
      <c r="R103" s="209">
        <v>0</v>
      </c>
      <c r="S103" s="209">
        <v>0</v>
      </c>
      <c r="T103" s="202">
        <v>0</v>
      </c>
      <c r="U103" s="204" t="s">
        <v>205</v>
      </c>
    </row>
    <row r="104" spans="1:21" ht="15.75" hidden="1">
      <c r="A104" s="208" t="s">
        <v>23</v>
      </c>
      <c r="B104" s="208" t="s">
        <v>6</v>
      </c>
      <c r="C104" s="209">
        <v>0</v>
      </c>
      <c r="D104" s="202">
        <v>0</v>
      </c>
      <c r="E104" s="209">
        <v>0</v>
      </c>
      <c r="F104" s="209">
        <v>0</v>
      </c>
      <c r="G104" s="209">
        <v>0</v>
      </c>
      <c r="H104" s="209">
        <v>0</v>
      </c>
      <c r="I104" s="203">
        <v>0</v>
      </c>
      <c r="J104" s="202">
        <v>0</v>
      </c>
      <c r="K104" s="202">
        <v>0</v>
      </c>
      <c r="L104" s="209">
        <v>0</v>
      </c>
      <c r="M104" s="209">
        <v>0</v>
      </c>
      <c r="N104" s="209">
        <v>0</v>
      </c>
      <c r="O104" s="209">
        <v>0</v>
      </c>
      <c r="P104" s="209">
        <v>0</v>
      </c>
      <c r="Q104" s="209">
        <v>0</v>
      </c>
      <c r="R104" s="209">
        <v>0</v>
      </c>
      <c r="S104" s="209">
        <v>0</v>
      </c>
      <c r="T104" s="202">
        <v>0</v>
      </c>
      <c r="U104" s="204" t="s">
        <v>205</v>
      </c>
    </row>
    <row r="105" spans="1:21" ht="15.75" hidden="1">
      <c r="A105" s="208" t="s">
        <v>24</v>
      </c>
      <c r="B105" s="208" t="s">
        <v>6</v>
      </c>
      <c r="C105" s="209">
        <v>0</v>
      </c>
      <c r="D105" s="202">
        <v>0</v>
      </c>
      <c r="E105" s="209">
        <v>0</v>
      </c>
      <c r="F105" s="209">
        <v>0</v>
      </c>
      <c r="G105" s="209">
        <v>0</v>
      </c>
      <c r="H105" s="209">
        <v>0</v>
      </c>
      <c r="I105" s="203">
        <v>0</v>
      </c>
      <c r="J105" s="202">
        <v>0</v>
      </c>
      <c r="K105" s="202">
        <v>0</v>
      </c>
      <c r="L105" s="209">
        <v>0</v>
      </c>
      <c r="M105" s="209">
        <v>0</v>
      </c>
      <c r="N105" s="209">
        <v>0</v>
      </c>
      <c r="O105" s="209">
        <v>0</v>
      </c>
      <c r="P105" s="209">
        <v>0</v>
      </c>
      <c r="Q105" s="209">
        <v>0</v>
      </c>
      <c r="R105" s="209">
        <v>0</v>
      </c>
      <c r="S105" s="209">
        <v>0</v>
      </c>
      <c r="T105" s="202">
        <v>0</v>
      </c>
      <c r="U105" s="204" t="s">
        <v>205</v>
      </c>
    </row>
    <row r="106" spans="1:21" ht="15.75" hidden="1">
      <c r="A106" s="208" t="s">
        <v>25</v>
      </c>
      <c r="B106" s="208" t="s">
        <v>6</v>
      </c>
      <c r="C106" s="209">
        <v>0</v>
      </c>
      <c r="D106" s="202">
        <v>0</v>
      </c>
      <c r="E106" s="209">
        <v>0</v>
      </c>
      <c r="F106" s="209">
        <v>0</v>
      </c>
      <c r="G106" s="209">
        <v>0</v>
      </c>
      <c r="H106" s="209">
        <v>0</v>
      </c>
      <c r="I106" s="203">
        <v>0</v>
      </c>
      <c r="J106" s="202">
        <v>0</v>
      </c>
      <c r="K106" s="202">
        <v>0</v>
      </c>
      <c r="L106" s="209">
        <v>0</v>
      </c>
      <c r="M106" s="209">
        <v>0</v>
      </c>
      <c r="N106" s="209">
        <v>0</v>
      </c>
      <c r="O106" s="209">
        <v>0</v>
      </c>
      <c r="P106" s="209">
        <v>0</v>
      </c>
      <c r="Q106" s="209">
        <v>0</v>
      </c>
      <c r="R106" s="209">
        <v>0</v>
      </c>
      <c r="S106" s="209">
        <v>0</v>
      </c>
      <c r="T106" s="202">
        <v>0</v>
      </c>
      <c r="U106" s="204" t="s">
        <v>205</v>
      </c>
    </row>
    <row r="107" spans="1:21" ht="15.75" hidden="1">
      <c r="A107" s="208" t="s">
        <v>26</v>
      </c>
      <c r="B107" s="208" t="s">
        <v>6</v>
      </c>
      <c r="C107" s="209">
        <v>0</v>
      </c>
      <c r="D107" s="202">
        <v>0</v>
      </c>
      <c r="E107" s="209">
        <v>0</v>
      </c>
      <c r="F107" s="209">
        <v>0</v>
      </c>
      <c r="G107" s="209">
        <v>0</v>
      </c>
      <c r="H107" s="209">
        <v>0</v>
      </c>
      <c r="I107" s="203">
        <v>0</v>
      </c>
      <c r="J107" s="202">
        <v>0</v>
      </c>
      <c r="K107" s="202">
        <v>0</v>
      </c>
      <c r="L107" s="209">
        <v>0</v>
      </c>
      <c r="M107" s="209">
        <v>0</v>
      </c>
      <c r="N107" s="209">
        <v>0</v>
      </c>
      <c r="O107" s="209">
        <v>0</v>
      </c>
      <c r="P107" s="209">
        <v>0</v>
      </c>
      <c r="Q107" s="209">
        <v>0</v>
      </c>
      <c r="R107" s="209">
        <v>0</v>
      </c>
      <c r="S107" s="209">
        <v>0</v>
      </c>
      <c r="T107" s="202">
        <v>0</v>
      </c>
      <c r="U107" s="204" t="s">
        <v>205</v>
      </c>
    </row>
    <row r="108" spans="1:21" ht="15.75" hidden="1">
      <c r="A108" s="208" t="s">
        <v>27</v>
      </c>
      <c r="B108" s="208" t="s">
        <v>6</v>
      </c>
      <c r="C108" s="209">
        <v>0</v>
      </c>
      <c r="D108" s="202">
        <v>0</v>
      </c>
      <c r="E108" s="209">
        <v>0</v>
      </c>
      <c r="F108" s="209">
        <v>0</v>
      </c>
      <c r="G108" s="209">
        <v>0</v>
      </c>
      <c r="H108" s="209">
        <v>0</v>
      </c>
      <c r="I108" s="203">
        <v>0</v>
      </c>
      <c r="J108" s="202">
        <v>0</v>
      </c>
      <c r="K108" s="202">
        <v>0</v>
      </c>
      <c r="L108" s="209">
        <v>0</v>
      </c>
      <c r="M108" s="209">
        <v>0</v>
      </c>
      <c r="N108" s="209">
        <v>0</v>
      </c>
      <c r="O108" s="209">
        <v>0</v>
      </c>
      <c r="P108" s="209">
        <v>0</v>
      </c>
      <c r="Q108" s="209">
        <v>0</v>
      </c>
      <c r="R108" s="209">
        <v>0</v>
      </c>
      <c r="S108" s="209">
        <v>0</v>
      </c>
      <c r="T108" s="202">
        <v>0</v>
      </c>
      <c r="U108" s="204" t="s">
        <v>205</v>
      </c>
    </row>
    <row r="109" spans="1:21" ht="15.75" hidden="1">
      <c r="A109" s="208" t="s">
        <v>29</v>
      </c>
      <c r="B109" s="208" t="s">
        <v>6</v>
      </c>
      <c r="C109" s="209">
        <v>0</v>
      </c>
      <c r="D109" s="202">
        <v>0</v>
      </c>
      <c r="E109" s="209">
        <v>0</v>
      </c>
      <c r="F109" s="209">
        <v>0</v>
      </c>
      <c r="G109" s="209">
        <v>0</v>
      </c>
      <c r="H109" s="209">
        <v>0</v>
      </c>
      <c r="I109" s="203">
        <v>0</v>
      </c>
      <c r="J109" s="202">
        <v>0</v>
      </c>
      <c r="K109" s="202">
        <v>0</v>
      </c>
      <c r="L109" s="209">
        <v>0</v>
      </c>
      <c r="M109" s="209">
        <v>0</v>
      </c>
      <c r="N109" s="209">
        <v>0</v>
      </c>
      <c r="O109" s="209">
        <v>0</v>
      </c>
      <c r="P109" s="209">
        <v>0</v>
      </c>
      <c r="Q109" s="209">
        <v>0</v>
      </c>
      <c r="R109" s="209">
        <v>0</v>
      </c>
      <c r="S109" s="209">
        <v>0</v>
      </c>
      <c r="T109" s="202">
        <v>0</v>
      </c>
      <c r="U109" s="204" t="s">
        <v>205</v>
      </c>
    </row>
    <row r="110" spans="1:21" ht="15.75">
      <c r="A110" s="210" t="s">
        <v>27</v>
      </c>
      <c r="B110" s="210" t="s">
        <v>216</v>
      </c>
      <c r="C110" s="211">
        <v>418</v>
      </c>
      <c r="D110" s="211">
        <v>618</v>
      </c>
      <c r="E110" s="211">
        <v>112</v>
      </c>
      <c r="F110" s="211">
        <v>506</v>
      </c>
      <c r="G110" s="211">
        <v>1</v>
      </c>
      <c r="H110" s="211">
        <v>1</v>
      </c>
      <c r="I110" s="211">
        <v>616</v>
      </c>
      <c r="J110" s="211">
        <v>559</v>
      </c>
      <c r="K110" s="211">
        <v>484</v>
      </c>
      <c r="L110" s="211">
        <v>476</v>
      </c>
      <c r="M110" s="211">
        <v>8</v>
      </c>
      <c r="N110" s="211">
        <v>75</v>
      </c>
      <c r="O110" s="211">
        <v>0</v>
      </c>
      <c r="P110" s="211">
        <v>0</v>
      </c>
      <c r="Q110" s="211">
        <v>52</v>
      </c>
      <c r="R110" s="211">
        <v>3</v>
      </c>
      <c r="S110" s="211">
        <v>2</v>
      </c>
      <c r="T110" s="211">
        <v>132</v>
      </c>
      <c r="U110" s="212">
        <v>0.8658318425760286</v>
      </c>
    </row>
    <row r="111" spans="1:21" ht="15.75">
      <c r="A111" s="208" t="s">
        <v>13</v>
      </c>
      <c r="B111" s="208" t="s">
        <v>245</v>
      </c>
      <c r="C111" s="209">
        <v>40</v>
      </c>
      <c r="D111" s="202">
        <v>50</v>
      </c>
      <c r="E111" s="209">
        <v>1</v>
      </c>
      <c r="F111" s="209">
        <v>49</v>
      </c>
      <c r="G111" s="209">
        <v>0</v>
      </c>
      <c r="H111" s="209">
        <v>0</v>
      </c>
      <c r="I111" s="203">
        <v>50</v>
      </c>
      <c r="J111" s="202">
        <v>50</v>
      </c>
      <c r="K111" s="202">
        <v>47</v>
      </c>
      <c r="L111" s="209">
        <v>47</v>
      </c>
      <c r="M111" s="209">
        <v>0</v>
      </c>
      <c r="N111" s="209">
        <v>3</v>
      </c>
      <c r="O111" s="209">
        <v>0</v>
      </c>
      <c r="P111" s="209">
        <v>0</v>
      </c>
      <c r="Q111" s="209">
        <v>0</v>
      </c>
      <c r="R111" s="209">
        <v>0</v>
      </c>
      <c r="S111" s="209">
        <v>0</v>
      </c>
      <c r="T111" s="202">
        <v>3</v>
      </c>
      <c r="U111" s="204">
        <v>0.94</v>
      </c>
    </row>
    <row r="112" spans="1:21" ht="15.75">
      <c r="A112" s="208" t="s">
        <v>14</v>
      </c>
      <c r="B112" s="208" t="s">
        <v>247</v>
      </c>
      <c r="C112" s="209">
        <v>159</v>
      </c>
      <c r="D112" s="202">
        <v>240</v>
      </c>
      <c r="E112" s="209">
        <v>36</v>
      </c>
      <c r="F112" s="209">
        <v>204</v>
      </c>
      <c r="G112" s="209">
        <v>1</v>
      </c>
      <c r="H112" s="209">
        <v>0</v>
      </c>
      <c r="I112" s="203">
        <v>239</v>
      </c>
      <c r="J112" s="202">
        <v>227</v>
      </c>
      <c r="K112" s="202">
        <v>195</v>
      </c>
      <c r="L112" s="209">
        <v>193</v>
      </c>
      <c r="M112" s="209">
        <v>2</v>
      </c>
      <c r="N112" s="209">
        <v>32</v>
      </c>
      <c r="O112" s="209">
        <v>0</v>
      </c>
      <c r="P112" s="209">
        <v>0</v>
      </c>
      <c r="Q112" s="209">
        <v>12</v>
      </c>
      <c r="R112" s="209">
        <v>0</v>
      </c>
      <c r="S112" s="209">
        <v>0</v>
      </c>
      <c r="T112" s="202">
        <v>44</v>
      </c>
      <c r="U112" s="204">
        <v>0.8590308370044053</v>
      </c>
    </row>
    <row r="113" spans="1:21" ht="15.75">
      <c r="A113" s="208" t="s">
        <v>19</v>
      </c>
      <c r="B113" s="208" t="s">
        <v>248</v>
      </c>
      <c r="C113" s="209">
        <v>219</v>
      </c>
      <c r="D113" s="202">
        <v>328</v>
      </c>
      <c r="E113" s="209">
        <v>75</v>
      </c>
      <c r="F113" s="209">
        <v>253</v>
      </c>
      <c r="G113" s="209">
        <v>0</v>
      </c>
      <c r="H113" s="209">
        <v>1</v>
      </c>
      <c r="I113" s="203">
        <v>327</v>
      </c>
      <c r="J113" s="202">
        <v>282</v>
      </c>
      <c r="K113" s="202">
        <v>242</v>
      </c>
      <c r="L113" s="209">
        <v>236</v>
      </c>
      <c r="M113" s="209">
        <v>6</v>
      </c>
      <c r="N113" s="209">
        <v>40</v>
      </c>
      <c r="O113" s="209">
        <v>0</v>
      </c>
      <c r="P113" s="209">
        <v>0</v>
      </c>
      <c r="Q113" s="209">
        <v>40</v>
      </c>
      <c r="R113" s="209">
        <v>3</v>
      </c>
      <c r="S113" s="209">
        <v>2</v>
      </c>
      <c r="T113" s="202">
        <v>85</v>
      </c>
      <c r="U113" s="204">
        <v>0.8581560283687943</v>
      </c>
    </row>
    <row r="114" spans="1:21" ht="15.75" hidden="1">
      <c r="A114" s="208" t="s">
        <v>19</v>
      </c>
      <c r="B114" s="208" t="s">
        <v>249</v>
      </c>
      <c r="C114" s="209">
        <v>0</v>
      </c>
      <c r="D114" s="202">
        <v>0</v>
      </c>
      <c r="E114" s="209">
        <v>0</v>
      </c>
      <c r="F114" s="209">
        <v>0</v>
      </c>
      <c r="G114" s="209">
        <v>0</v>
      </c>
      <c r="H114" s="209">
        <v>0</v>
      </c>
      <c r="I114" s="203">
        <v>0</v>
      </c>
      <c r="J114" s="202">
        <v>0</v>
      </c>
      <c r="K114" s="202">
        <v>0</v>
      </c>
      <c r="L114" s="209">
        <v>0</v>
      </c>
      <c r="M114" s="209">
        <v>0</v>
      </c>
      <c r="N114" s="209">
        <v>0</v>
      </c>
      <c r="O114" s="209">
        <v>0</v>
      </c>
      <c r="P114" s="209">
        <v>0</v>
      </c>
      <c r="Q114" s="209">
        <v>0</v>
      </c>
      <c r="R114" s="209">
        <v>0</v>
      </c>
      <c r="S114" s="209">
        <v>0</v>
      </c>
      <c r="T114" s="202">
        <v>0</v>
      </c>
      <c r="U114" s="204" t="s">
        <v>205</v>
      </c>
    </row>
    <row r="115" spans="1:21" ht="15.75" hidden="1">
      <c r="A115" s="208" t="s">
        <v>22</v>
      </c>
      <c r="B115" s="208" t="s">
        <v>6</v>
      </c>
      <c r="C115" s="209">
        <v>0</v>
      </c>
      <c r="D115" s="202">
        <v>0</v>
      </c>
      <c r="E115" s="209">
        <v>0</v>
      </c>
      <c r="F115" s="209">
        <v>0</v>
      </c>
      <c r="G115" s="209">
        <v>0</v>
      </c>
      <c r="H115" s="209">
        <v>0</v>
      </c>
      <c r="I115" s="203">
        <v>0</v>
      </c>
      <c r="J115" s="202">
        <v>0</v>
      </c>
      <c r="K115" s="202">
        <v>0</v>
      </c>
      <c r="L115" s="209">
        <v>0</v>
      </c>
      <c r="M115" s="209">
        <v>0</v>
      </c>
      <c r="N115" s="209">
        <v>0</v>
      </c>
      <c r="O115" s="209">
        <v>0</v>
      </c>
      <c r="P115" s="209">
        <v>0</v>
      </c>
      <c r="Q115" s="209">
        <v>0</v>
      </c>
      <c r="R115" s="209">
        <v>0</v>
      </c>
      <c r="S115" s="209">
        <v>0</v>
      </c>
      <c r="T115" s="202">
        <v>0</v>
      </c>
      <c r="U115" s="204" t="s">
        <v>205</v>
      </c>
    </row>
    <row r="116" spans="1:21" ht="15.75" customHeight="1" hidden="1">
      <c r="A116" s="208" t="s">
        <v>24</v>
      </c>
      <c r="B116" s="208" t="s">
        <v>6</v>
      </c>
      <c r="C116" s="209">
        <v>0</v>
      </c>
      <c r="D116" s="202">
        <v>0</v>
      </c>
      <c r="E116" s="209">
        <v>0</v>
      </c>
      <c r="F116" s="209">
        <v>0</v>
      </c>
      <c r="G116" s="209">
        <v>0</v>
      </c>
      <c r="H116" s="209">
        <v>0</v>
      </c>
      <c r="I116" s="203">
        <v>0</v>
      </c>
      <c r="J116" s="202">
        <v>0</v>
      </c>
      <c r="K116" s="202">
        <v>0</v>
      </c>
      <c r="L116" s="209">
        <v>0</v>
      </c>
      <c r="M116" s="209">
        <v>0</v>
      </c>
      <c r="N116" s="209">
        <v>0</v>
      </c>
      <c r="O116" s="209">
        <v>0</v>
      </c>
      <c r="P116" s="209">
        <v>0</v>
      </c>
      <c r="Q116" s="209">
        <v>0</v>
      </c>
      <c r="R116" s="209">
        <v>0</v>
      </c>
      <c r="S116" s="209">
        <v>0</v>
      </c>
      <c r="T116" s="202">
        <v>0</v>
      </c>
      <c r="U116" s="204" t="s">
        <v>205</v>
      </c>
    </row>
    <row r="117" spans="1:21" ht="15.75" customHeight="1" hidden="1">
      <c r="A117" s="208" t="s">
        <v>25</v>
      </c>
      <c r="B117" s="208" t="s">
        <v>6</v>
      </c>
      <c r="C117" s="209">
        <v>0</v>
      </c>
      <c r="D117" s="202">
        <v>0</v>
      </c>
      <c r="E117" s="209">
        <v>0</v>
      </c>
      <c r="F117" s="209">
        <v>0</v>
      </c>
      <c r="G117" s="209">
        <v>0</v>
      </c>
      <c r="H117" s="209">
        <v>0</v>
      </c>
      <c r="I117" s="203">
        <v>0</v>
      </c>
      <c r="J117" s="202">
        <v>0</v>
      </c>
      <c r="K117" s="202">
        <v>0</v>
      </c>
      <c r="L117" s="209">
        <v>0</v>
      </c>
      <c r="M117" s="209">
        <v>0</v>
      </c>
      <c r="N117" s="209">
        <v>0</v>
      </c>
      <c r="O117" s="209">
        <v>0</v>
      </c>
      <c r="P117" s="209">
        <v>0</v>
      </c>
      <c r="Q117" s="209">
        <v>0</v>
      </c>
      <c r="R117" s="209">
        <v>0</v>
      </c>
      <c r="S117" s="209">
        <v>0</v>
      </c>
      <c r="T117" s="202">
        <v>0</v>
      </c>
      <c r="U117" s="204" t="s">
        <v>205</v>
      </c>
    </row>
    <row r="118" spans="1:21" ht="15.75" customHeight="1" hidden="1">
      <c r="A118" s="208" t="s">
        <v>26</v>
      </c>
      <c r="B118" s="208" t="s">
        <v>6</v>
      </c>
      <c r="C118" s="209">
        <v>0</v>
      </c>
      <c r="D118" s="202">
        <v>0</v>
      </c>
      <c r="E118" s="209">
        <v>0</v>
      </c>
      <c r="F118" s="209">
        <v>0</v>
      </c>
      <c r="G118" s="209">
        <v>0</v>
      </c>
      <c r="H118" s="209">
        <v>0</v>
      </c>
      <c r="I118" s="203">
        <v>0</v>
      </c>
      <c r="J118" s="202">
        <v>0</v>
      </c>
      <c r="K118" s="202">
        <v>0</v>
      </c>
      <c r="L118" s="209">
        <v>0</v>
      </c>
      <c r="M118" s="209">
        <v>0</v>
      </c>
      <c r="N118" s="209">
        <v>0</v>
      </c>
      <c r="O118" s="209">
        <v>0</v>
      </c>
      <c r="P118" s="209">
        <v>0</v>
      </c>
      <c r="Q118" s="209">
        <v>0</v>
      </c>
      <c r="R118" s="209">
        <v>0</v>
      </c>
      <c r="S118" s="209">
        <v>0</v>
      </c>
      <c r="T118" s="202">
        <v>0</v>
      </c>
      <c r="U118" s="204" t="s">
        <v>205</v>
      </c>
    </row>
    <row r="119" spans="1:21" ht="15.75" customHeight="1" hidden="1">
      <c r="A119" s="208" t="s">
        <v>27</v>
      </c>
      <c r="B119" s="208" t="s">
        <v>6</v>
      </c>
      <c r="C119" s="209">
        <v>0</v>
      </c>
      <c r="D119" s="202">
        <v>0</v>
      </c>
      <c r="E119" s="209">
        <v>0</v>
      </c>
      <c r="F119" s="209">
        <v>0</v>
      </c>
      <c r="G119" s="209">
        <v>0</v>
      </c>
      <c r="H119" s="209">
        <v>0</v>
      </c>
      <c r="I119" s="203">
        <v>0</v>
      </c>
      <c r="J119" s="202">
        <v>0</v>
      </c>
      <c r="K119" s="202">
        <v>0</v>
      </c>
      <c r="L119" s="209">
        <v>0</v>
      </c>
      <c r="M119" s="209">
        <v>0</v>
      </c>
      <c r="N119" s="209">
        <v>0</v>
      </c>
      <c r="O119" s="209">
        <v>0</v>
      </c>
      <c r="P119" s="209">
        <v>0</v>
      </c>
      <c r="Q119" s="209">
        <v>0</v>
      </c>
      <c r="R119" s="209">
        <v>0</v>
      </c>
      <c r="S119" s="209">
        <v>0</v>
      </c>
      <c r="T119" s="202">
        <v>0</v>
      </c>
      <c r="U119" s="204" t="s">
        <v>205</v>
      </c>
    </row>
    <row r="120" spans="1:21" ht="15.75" customHeight="1" hidden="1">
      <c r="A120" s="208" t="s">
        <v>29</v>
      </c>
      <c r="B120" s="208" t="s">
        <v>6</v>
      </c>
      <c r="C120" s="209">
        <v>0</v>
      </c>
      <c r="D120" s="202">
        <v>0</v>
      </c>
      <c r="E120" s="209">
        <v>0</v>
      </c>
      <c r="F120" s="209">
        <v>0</v>
      </c>
      <c r="G120" s="209">
        <v>0</v>
      </c>
      <c r="H120" s="209">
        <v>0</v>
      </c>
      <c r="I120" s="203">
        <v>0</v>
      </c>
      <c r="J120" s="202">
        <v>0</v>
      </c>
      <c r="K120" s="202">
        <v>0</v>
      </c>
      <c r="L120" s="209">
        <v>0</v>
      </c>
      <c r="M120" s="209">
        <v>0</v>
      </c>
      <c r="N120" s="209">
        <v>0</v>
      </c>
      <c r="O120" s="209">
        <v>0</v>
      </c>
      <c r="P120" s="209">
        <v>0</v>
      </c>
      <c r="Q120" s="209">
        <v>0</v>
      </c>
      <c r="R120" s="209">
        <v>0</v>
      </c>
      <c r="S120" s="209">
        <v>0</v>
      </c>
      <c r="T120" s="202">
        <v>0</v>
      </c>
      <c r="U120" s="204" t="s">
        <v>205</v>
      </c>
    </row>
    <row r="121" spans="1:21" ht="16.5">
      <c r="A121" s="274" t="str">
        <f>TT!C7</f>
        <v>Quảng Trị, ngày 30 tháng 9 năm 2023</v>
      </c>
      <c r="B121" s="275"/>
      <c r="C121" s="275"/>
      <c r="D121" s="275"/>
      <c r="E121" s="275"/>
      <c r="F121" s="184"/>
      <c r="G121" s="184"/>
      <c r="H121" s="184"/>
      <c r="I121" s="185"/>
      <c r="J121" s="185"/>
      <c r="K121" s="185"/>
      <c r="L121" s="185"/>
      <c r="M121" s="185"/>
      <c r="N121" s="276" t="str">
        <f>TT!C4</f>
        <v>Quảng Trị, ngày 30 tháng 9 năm 2023</v>
      </c>
      <c r="O121" s="277"/>
      <c r="P121" s="277"/>
      <c r="Q121" s="277"/>
      <c r="R121" s="277"/>
      <c r="S121" s="277"/>
      <c r="T121" s="277"/>
      <c r="U121" s="277"/>
    </row>
    <row r="122" spans="1:21" ht="32.25" customHeight="1">
      <c r="A122" s="278" t="s">
        <v>174</v>
      </c>
      <c r="B122" s="279"/>
      <c r="C122" s="279"/>
      <c r="D122" s="279"/>
      <c r="E122" s="279"/>
      <c r="F122" s="167"/>
      <c r="G122" s="167"/>
      <c r="H122" s="167"/>
      <c r="I122" s="110"/>
      <c r="J122" s="110"/>
      <c r="K122" s="110"/>
      <c r="L122" s="110"/>
      <c r="M122" s="110"/>
      <c r="N122" s="280" t="str">
        <f>TT!C5</f>
        <v>KT.CỤC TRƯỞNG
PHÓ CỤC TRƯỞNG</v>
      </c>
      <c r="O122" s="280"/>
      <c r="P122" s="280"/>
      <c r="Q122" s="280"/>
      <c r="R122" s="280"/>
      <c r="S122" s="280"/>
      <c r="T122" s="280"/>
      <c r="U122" s="280"/>
    </row>
    <row r="123" spans="1:21" ht="16.5">
      <c r="A123" s="168"/>
      <c r="B123" s="168"/>
      <c r="C123" s="168"/>
      <c r="D123" s="168"/>
      <c r="E123" s="168"/>
      <c r="F123" s="104"/>
      <c r="G123" s="104"/>
      <c r="H123" s="104"/>
      <c r="I123" s="110"/>
      <c r="J123" s="110"/>
      <c r="K123" s="110"/>
      <c r="L123" s="110"/>
      <c r="M123" s="110"/>
      <c r="N123" s="110"/>
      <c r="O123" s="110"/>
      <c r="P123" s="104"/>
      <c r="Q123" s="169"/>
      <c r="R123" s="104"/>
      <c r="S123" s="110"/>
      <c r="T123" s="106"/>
      <c r="U123" s="106"/>
    </row>
    <row r="124" spans="6:13" ht="29.25" customHeight="1">
      <c r="F124" s="170" t="s">
        <v>2</v>
      </c>
      <c r="G124" s="170"/>
      <c r="H124" s="170"/>
      <c r="I124" s="170"/>
      <c r="J124" s="170"/>
      <c r="K124" s="170"/>
      <c r="L124" s="170"/>
      <c r="M124" s="170"/>
    </row>
    <row r="125" spans="1:21" ht="16.5">
      <c r="A125" s="281" t="str">
        <f>TT!C6</f>
        <v>Nguyễn Cẩm Giang</v>
      </c>
      <c r="B125" s="281"/>
      <c r="C125" s="281"/>
      <c r="D125" s="281"/>
      <c r="E125" s="281"/>
      <c r="F125" s="170"/>
      <c r="G125" s="170"/>
      <c r="H125" s="170"/>
      <c r="I125" s="170"/>
      <c r="J125" s="170"/>
      <c r="K125" s="170"/>
      <c r="L125" s="170"/>
      <c r="M125" s="170"/>
      <c r="N125" s="282" t="s">
        <v>218</v>
      </c>
      <c r="O125" s="282"/>
      <c r="P125" s="282"/>
      <c r="Q125" s="282"/>
      <c r="R125" s="282"/>
      <c r="S125" s="282"/>
      <c r="T125" s="282"/>
      <c r="U125" s="282"/>
    </row>
  </sheetData>
  <sheetProtection/>
  <mergeCells count="34">
    <mergeCell ref="A1:D1"/>
    <mergeCell ref="E1:O1"/>
    <mergeCell ref="P1:U1"/>
    <mergeCell ref="C3:C7"/>
    <mergeCell ref="D3:D7"/>
    <mergeCell ref="E3:F3"/>
    <mergeCell ref="K4:P4"/>
    <mergeCell ref="O5:O7"/>
    <mergeCell ref="Q4:Q7"/>
    <mergeCell ref="J4:J7"/>
    <mergeCell ref="P2:U2"/>
    <mergeCell ref="T3:T7"/>
    <mergeCell ref="G3:G7"/>
    <mergeCell ref="R4:R7"/>
    <mergeCell ref="A3:A7"/>
    <mergeCell ref="U3:U7"/>
    <mergeCell ref="A8:B8"/>
    <mergeCell ref="S4:S7"/>
    <mergeCell ref="H3:H7"/>
    <mergeCell ref="P5:P7"/>
    <mergeCell ref="F4:F7"/>
    <mergeCell ref="E4:E7"/>
    <mergeCell ref="B3:B7"/>
    <mergeCell ref="J3:S3"/>
    <mergeCell ref="K5:K7"/>
    <mergeCell ref="L5:M6"/>
    <mergeCell ref="N5:N7"/>
    <mergeCell ref="I3:I7"/>
    <mergeCell ref="A121:E121"/>
    <mergeCell ref="N121:U121"/>
    <mergeCell ref="A122:E122"/>
    <mergeCell ref="N122:U122"/>
    <mergeCell ref="A125:E125"/>
    <mergeCell ref="N125:U125"/>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2023-08-01T17:42:20Z</cp:lastPrinted>
  <dcterms:created xsi:type="dcterms:W3CDTF">2004-03-07T02:36:29Z</dcterms:created>
  <dcterms:modified xsi:type="dcterms:W3CDTF">2023-10-04T01:51:28Z</dcterms:modified>
  <cp:category/>
  <cp:version/>
  <cp:contentType/>
  <cp:contentStatus/>
</cp:coreProperties>
</file>